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 3-4.06.2025\07.07.2025\"/>
    </mc:Choice>
  </mc:AlternateContent>
  <bookViews>
    <workbookView xWindow="0" yWindow="0" windowWidth="28800" windowHeight="11730" tabRatio="866" activeTab="8"/>
  </bookViews>
  <sheets>
    <sheet name="03-ФИЗИКА" sheetId="18" r:id="rId1"/>
    <sheet name="08-География " sheetId="9" r:id="rId2"/>
    <sheet name="02-МАТЕМАТИКА" sheetId="19" r:id="rId3"/>
    <sheet name="01-русский язык" sheetId="20" r:id="rId4"/>
    <sheet name="04-ХИМИЯ" sheetId="14" r:id="rId5"/>
    <sheet name="06-БИОЛОГИЯ" sheetId="16" r:id="rId6"/>
    <sheet name="12-ОБЩЕСТВОЗНАНИЕ" sheetId="17" r:id="rId7"/>
    <sheet name="07-ИСТОРИЯ" sheetId="15" r:id="rId8"/>
    <sheet name="05-Иформатика" sheetId="12" r:id="rId9"/>
    <sheet name="18-ЛИТЕРАТУРА" sheetId="21" r:id="rId10"/>
  </sheet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21" l="1"/>
  <c r="L12" i="21"/>
  <c r="J12" i="21"/>
  <c r="H12" i="21"/>
  <c r="F12" i="21"/>
  <c r="D12" i="21"/>
  <c r="N11" i="21"/>
  <c r="C11" i="21"/>
  <c r="I11" i="21" s="1"/>
  <c r="N10" i="21"/>
  <c r="C10" i="21"/>
  <c r="E10" i="21" s="1"/>
  <c r="N9" i="21"/>
  <c r="C9" i="21"/>
  <c r="I9" i="21" s="1"/>
  <c r="N8" i="21"/>
  <c r="G8" i="21"/>
  <c r="C8" i="21"/>
  <c r="E8" i="21" s="1"/>
  <c r="N7" i="21"/>
  <c r="C7" i="21"/>
  <c r="I7" i="21" s="1"/>
  <c r="N6" i="21"/>
  <c r="C6" i="21"/>
  <c r="E6" i="21" s="1"/>
  <c r="N5" i="21"/>
  <c r="C5" i="21"/>
  <c r="I5" i="21" s="1"/>
  <c r="N4" i="21"/>
  <c r="C4" i="21"/>
  <c r="E4" i="21" s="1"/>
  <c r="C4" i="16"/>
  <c r="C5" i="16"/>
  <c r="C6" i="16"/>
  <c r="C7" i="16"/>
  <c r="E7" i="16" s="1"/>
  <c r="C8" i="16"/>
  <c r="C9" i="16"/>
  <c r="C10" i="16"/>
  <c r="C11" i="16"/>
  <c r="C12" i="16"/>
  <c r="C13" i="16"/>
  <c r="C14" i="16"/>
  <c r="C15" i="16"/>
  <c r="C16" i="16"/>
  <c r="C17" i="16"/>
  <c r="C4" i="18"/>
  <c r="I4" i="18" s="1"/>
  <c r="C5" i="18"/>
  <c r="C6" i="18"/>
  <c r="I6" i="18" s="1"/>
  <c r="C7" i="18"/>
  <c r="I7" i="18" s="1"/>
  <c r="C8" i="18"/>
  <c r="K8" i="18" s="1"/>
  <c r="C9" i="18"/>
  <c r="C10" i="18"/>
  <c r="I10" i="18" s="1"/>
  <c r="C11" i="18"/>
  <c r="I11" i="18" s="1"/>
  <c r="C12" i="18"/>
  <c r="C13" i="18"/>
  <c r="C14" i="18"/>
  <c r="E14" i="18" s="1"/>
  <c r="D15" i="18"/>
  <c r="F15" i="18"/>
  <c r="H15" i="18"/>
  <c r="J15" i="18"/>
  <c r="K5" i="18"/>
  <c r="K9" i="18"/>
  <c r="K10" i="18"/>
  <c r="K11" i="18"/>
  <c r="K12" i="18"/>
  <c r="K13" i="18"/>
  <c r="I5" i="18"/>
  <c r="I9" i="18"/>
  <c r="I12" i="18"/>
  <c r="I13" i="18"/>
  <c r="G5" i="18"/>
  <c r="G9" i="18"/>
  <c r="G11" i="18"/>
  <c r="G12" i="18"/>
  <c r="G13" i="18"/>
  <c r="E5" i="18"/>
  <c r="E9" i="18"/>
  <c r="E12" i="18"/>
  <c r="E13" i="18"/>
  <c r="G10" i="18" l="1"/>
  <c r="K6" i="18"/>
  <c r="G6" i="18"/>
  <c r="I8" i="18"/>
  <c r="G8" i="18"/>
  <c r="E8" i="18"/>
  <c r="G7" i="18"/>
  <c r="K7" i="18"/>
  <c r="G4" i="18"/>
  <c r="K4" i="18"/>
  <c r="E4" i="18"/>
  <c r="C15" i="18"/>
  <c r="G4" i="21"/>
  <c r="K7" i="21"/>
  <c r="G10" i="21"/>
  <c r="G6" i="21"/>
  <c r="K5" i="21"/>
  <c r="N12" i="21"/>
  <c r="K9" i="21"/>
  <c r="K11" i="21"/>
  <c r="C12" i="21"/>
  <c r="I4" i="21"/>
  <c r="E5" i="21"/>
  <c r="I6" i="21"/>
  <c r="E7" i="21"/>
  <c r="I8" i="21"/>
  <c r="E9" i="21"/>
  <c r="I10" i="21"/>
  <c r="E11" i="21"/>
  <c r="K4" i="21"/>
  <c r="G5" i="21"/>
  <c r="K6" i="21"/>
  <c r="G7" i="21"/>
  <c r="K8" i="21"/>
  <c r="G9" i="21"/>
  <c r="K10" i="21"/>
  <c r="G11" i="21"/>
  <c r="K7" i="16"/>
  <c r="I7" i="16"/>
  <c r="G7" i="16"/>
  <c r="I14" i="18"/>
  <c r="E11" i="18"/>
  <c r="E7" i="18"/>
  <c r="E10" i="18"/>
  <c r="E6" i="18"/>
  <c r="G14" i="18"/>
  <c r="K14" i="18"/>
  <c r="M18" i="20"/>
  <c r="L18" i="20"/>
  <c r="J18" i="20"/>
  <c r="H18" i="20"/>
  <c r="F18" i="20"/>
  <c r="D18" i="20"/>
  <c r="N17" i="20"/>
  <c r="C17" i="20"/>
  <c r="E17" i="20" s="1"/>
  <c r="N16" i="20"/>
  <c r="C16" i="20"/>
  <c r="I16" i="20" s="1"/>
  <c r="N15" i="20"/>
  <c r="C15" i="20"/>
  <c r="E15" i="20" s="1"/>
  <c r="N14" i="20"/>
  <c r="C14" i="20"/>
  <c r="I14" i="20" s="1"/>
  <c r="N13" i="20"/>
  <c r="C13" i="20"/>
  <c r="E13" i="20" s="1"/>
  <c r="N12" i="20"/>
  <c r="C12" i="20"/>
  <c r="I12" i="20" s="1"/>
  <c r="N11" i="20"/>
  <c r="C11" i="20"/>
  <c r="E11" i="20" s="1"/>
  <c r="N10" i="20"/>
  <c r="C10" i="20"/>
  <c r="I10" i="20" s="1"/>
  <c r="N9" i="20"/>
  <c r="C9" i="20"/>
  <c r="E9" i="20" s="1"/>
  <c r="N8" i="20"/>
  <c r="C8" i="20"/>
  <c r="I8" i="20" s="1"/>
  <c r="N7" i="20"/>
  <c r="C7" i="20"/>
  <c r="E7" i="20" s="1"/>
  <c r="N6" i="20"/>
  <c r="C6" i="20"/>
  <c r="I6" i="20" s="1"/>
  <c r="N5" i="20"/>
  <c r="C5" i="20"/>
  <c r="E5" i="20" s="1"/>
  <c r="N4" i="20"/>
  <c r="C4" i="20"/>
  <c r="I4" i="20" s="1"/>
  <c r="N3" i="20"/>
  <c r="C3" i="20"/>
  <c r="E3" i="20" s="1"/>
  <c r="I12" i="21" l="1"/>
  <c r="E12" i="21"/>
  <c r="K12" i="21"/>
  <c r="G12" i="21"/>
  <c r="G7" i="20"/>
  <c r="G17" i="20"/>
  <c r="G15" i="20"/>
  <c r="G13" i="20"/>
  <c r="K12" i="20"/>
  <c r="G11" i="20"/>
  <c r="C18" i="20"/>
  <c r="I18" i="20" s="1"/>
  <c r="G9" i="20"/>
  <c r="N18" i="20"/>
  <c r="G5" i="20"/>
  <c r="G3" i="20"/>
  <c r="K4" i="20"/>
  <c r="K6" i="20"/>
  <c r="K8" i="20"/>
  <c r="K10" i="20"/>
  <c r="K14" i="20"/>
  <c r="K16" i="20"/>
  <c r="I3" i="20"/>
  <c r="E4" i="20"/>
  <c r="I5" i="20"/>
  <c r="E6" i="20"/>
  <c r="I7" i="20"/>
  <c r="E8" i="20"/>
  <c r="I9" i="20"/>
  <c r="E10" i="20"/>
  <c r="I11" i="20"/>
  <c r="E12" i="20"/>
  <c r="I13" i="20"/>
  <c r="E14" i="20"/>
  <c r="I15" i="20"/>
  <c r="E16" i="20"/>
  <c r="I17" i="20"/>
  <c r="K3" i="20"/>
  <c r="G4" i="20"/>
  <c r="K5" i="20"/>
  <c r="G6" i="20"/>
  <c r="K7" i="20"/>
  <c r="G8" i="20"/>
  <c r="K9" i="20"/>
  <c r="G10" i="20"/>
  <c r="K11" i="20"/>
  <c r="G12" i="20"/>
  <c r="K13" i="20"/>
  <c r="G14" i="20"/>
  <c r="K15" i="20"/>
  <c r="G16" i="20"/>
  <c r="K17" i="20"/>
  <c r="M18" i="19"/>
  <c r="L18" i="19"/>
  <c r="J18" i="19"/>
  <c r="H18" i="19"/>
  <c r="F18" i="19"/>
  <c r="D18" i="19"/>
  <c r="N17" i="19"/>
  <c r="C17" i="19"/>
  <c r="E17" i="19" s="1"/>
  <c r="N16" i="19"/>
  <c r="C16" i="19"/>
  <c r="I16" i="19" s="1"/>
  <c r="N15" i="19"/>
  <c r="C15" i="19"/>
  <c r="E15" i="19" s="1"/>
  <c r="N14" i="19"/>
  <c r="C14" i="19"/>
  <c r="I14" i="19" s="1"/>
  <c r="N13" i="19"/>
  <c r="C13" i="19"/>
  <c r="E13" i="19" s="1"/>
  <c r="N12" i="19"/>
  <c r="C12" i="19"/>
  <c r="I12" i="19" s="1"/>
  <c r="N11" i="19"/>
  <c r="C11" i="19"/>
  <c r="E11" i="19" s="1"/>
  <c r="N10" i="19"/>
  <c r="C10" i="19"/>
  <c r="I10" i="19" s="1"/>
  <c r="N9" i="19"/>
  <c r="C9" i="19"/>
  <c r="E9" i="19" s="1"/>
  <c r="N8" i="19"/>
  <c r="C8" i="19"/>
  <c r="I8" i="19" s="1"/>
  <c r="N7" i="19"/>
  <c r="C7" i="19"/>
  <c r="E7" i="19" s="1"/>
  <c r="N6" i="19"/>
  <c r="C6" i="19"/>
  <c r="I6" i="19" s="1"/>
  <c r="N5" i="19"/>
  <c r="C5" i="19"/>
  <c r="E5" i="19" s="1"/>
  <c r="N4" i="19"/>
  <c r="C4" i="19"/>
  <c r="I4" i="19" s="1"/>
  <c r="N3" i="19"/>
  <c r="C3" i="19"/>
  <c r="E3" i="19" s="1"/>
  <c r="N10" i="12"/>
  <c r="C10" i="12"/>
  <c r="G10" i="12" s="1"/>
  <c r="K10" i="12"/>
  <c r="E10" i="12" l="1"/>
  <c r="K18" i="20"/>
  <c r="E18" i="20"/>
  <c r="G18" i="20"/>
  <c r="G13" i="19"/>
  <c r="N18" i="19"/>
  <c r="G17" i="19"/>
  <c r="G15" i="19"/>
  <c r="G11" i="19"/>
  <c r="G9" i="19"/>
  <c r="G7" i="19"/>
  <c r="G3" i="19"/>
  <c r="C18" i="19"/>
  <c r="I18" i="19" s="1"/>
  <c r="G5" i="19"/>
  <c r="K6" i="19"/>
  <c r="K10" i="19"/>
  <c r="K14" i="19"/>
  <c r="K16" i="19"/>
  <c r="I3" i="19"/>
  <c r="E4" i="19"/>
  <c r="I5" i="19"/>
  <c r="E6" i="19"/>
  <c r="I7" i="19"/>
  <c r="E8" i="19"/>
  <c r="I9" i="19"/>
  <c r="E10" i="19"/>
  <c r="I11" i="19"/>
  <c r="E12" i="19"/>
  <c r="I13" i="19"/>
  <c r="E14" i="19"/>
  <c r="I15" i="19"/>
  <c r="E16" i="19"/>
  <c r="I17" i="19"/>
  <c r="G6" i="19"/>
  <c r="K7" i="19"/>
  <c r="G8" i="19"/>
  <c r="K9" i="19"/>
  <c r="G10" i="19"/>
  <c r="K11" i="19"/>
  <c r="G12" i="19"/>
  <c r="K13" i="19"/>
  <c r="G14" i="19"/>
  <c r="K15" i="19"/>
  <c r="G16" i="19"/>
  <c r="K17" i="19"/>
  <c r="K4" i="19"/>
  <c r="K8" i="19"/>
  <c r="K12" i="19"/>
  <c r="K3" i="19"/>
  <c r="G4" i="19"/>
  <c r="K5" i="19"/>
  <c r="I10" i="12"/>
  <c r="C5" i="9"/>
  <c r="I5" i="9" s="1"/>
  <c r="C6" i="9"/>
  <c r="G6" i="9" s="1"/>
  <c r="C7" i="9"/>
  <c r="K7" i="9" s="1"/>
  <c r="C8" i="9"/>
  <c r="I8" i="9" s="1"/>
  <c r="C9" i="9"/>
  <c r="C10" i="9"/>
  <c r="G10" i="9" s="1"/>
  <c r="C11" i="9"/>
  <c r="K11" i="9" s="1"/>
  <c r="C12" i="9"/>
  <c r="C13" i="9"/>
  <c r="K13" i="9" s="1"/>
  <c r="C14" i="9"/>
  <c r="I14" i="9" s="1"/>
  <c r="C15" i="9"/>
  <c r="K15" i="9" s="1"/>
  <c r="C16" i="9"/>
  <c r="G16" i="9" s="1"/>
  <c r="C17" i="9"/>
  <c r="I17" i="9" s="1"/>
  <c r="C18" i="9"/>
  <c r="I18" i="9" s="1"/>
  <c r="I7" i="9"/>
  <c r="I16" i="9"/>
  <c r="M19" i="9"/>
  <c r="L19" i="9"/>
  <c r="J19" i="9"/>
  <c r="H19" i="9"/>
  <c r="F19" i="9"/>
  <c r="D19" i="9"/>
  <c r="N18" i="9"/>
  <c r="N17" i="9"/>
  <c r="K17" i="9"/>
  <c r="N16" i="9"/>
  <c r="N15" i="9"/>
  <c r="N14" i="9"/>
  <c r="N13" i="9"/>
  <c r="N12" i="9"/>
  <c r="G12" i="9"/>
  <c r="N11" i="9"/>
  <c r="N10" i="9"/>
  <c r="N9" i="9"/>
  <c r="K9" i="9"/>
  <c r="N8" i="9"/>
  <c r="N7" i="9"/>
  <c r="N6" i="9"/>
  <c r="N5" i="9"/>
  <c r="N4" i="9"/>
  <c r="C4" i="9"/>
  <c r="M19" i="12"/>
  <c r="L19" i="12"/>
  <c r="J19" i="12"/>
  <c r="H19" i="12"/>
  <c r="F19" i="12"/>
  <c r="D19" i="12"/>
  <c r="N18" i="12"/>
  <c r="C18" i="12"/>
  <c r="G18" i="12" s="1"/>
  <c r="N17" i="12"/>
  <c r="C17" i="12"/>
  <c r="K17" i="12" s="1"/>
  <c r="N16" i="12"/>
  <c r="C16" i="12"/>
  <c r="G16" i="12" s="1"/>
  <c r="N15" i="12"/>
  <c r="C15" i="12"/>
  <c r="K15" i="12" s="1"/>
  <c r="N14" i="12"/>
  <c r="C14" i="12"/>
  <c r="G14" i="12" s="1"/>
  <c r="N13" i="12"/>
  <c r="C13" i="12"/>
  <c r="K13" i="12" s="1"/>
  <c r="N12" i="12"/>
  <c r="C12" i="12"/>
  <c r="G12" i="12" s="1"/>
  <c r="N11" i="12"/>
  <c r="C11" i="12"/>
  <c r="K11" i="12" s="1"/>
  <c r="N9" i="12"/>
  <c r="C9" i="12"/>
  <c r="K9" i="12" s="1"/>
  <c r="N8" i="12"/>
  <c r="C8" i="12"/>
  <c r="G8" i="12" s="1"/>
  <c r="N7" i="12"/>
  <c r="C7" i="12"/>
  <c r="K7" i="12" s="1"/>
  <c r="N6" i="12"/>
  <c r="C6" i="12"/>
  <c r="G6" i="12" s="1"/>
  <c r="N5" i="12"/>
  <c r="C5" i="12"/>
  <c r="K5" i="12" s="1"/>
  <c r="N4" i="12"/>
  <c r="C4" i="12"/>
  <c r="L15" i="18"/>
  <c r="M15" i="18"/>
  <c r="N13" i="18"/>
  <c r="N12" i="18"/>
  <c r="N11" i="18"/>
  <c r="N10" i="18"/>
  <c r="N9" i="18"/>
  <c r="N8" i="18"/>
  <c r="N7" i="18"/>
  <c r="N6" i="18"/>
  <c r="N5" i="18"/>
  <c r="N4" i="18"/>
  <c r="N3" i="18"/>
  <c r="C3" i="18"/>
  <c r="I3" i="18" s="1"/>
  <c r="M18" i="17"/>
  <c r="L18" i="17"/>
  <c r="J18" i="17"/>
  <c r="H18" i="17"/>
  <c r="F18" i="17"/>
  <c r="D18" i="17"/>
  <c r="N17" i="17"/>
  <c r="C17" i="17"/>
  <c r="E17" i="17" s="1"/>
  <c r="N16" i="17"/>
  <c r="C16" i="17"/>
  <c r="I16" i="17" s="1"/>
  <c r="N15" i="17"/>
  <c r="C15" i="17"/>
  <c r="E15" i="17" s="1"/>
  <c r="N14" i="17"/>
  <c r="C14" i="17"/>
  <c r="I14" i="17" s="1"/>
  <c r="N13" i="17"/>
  <c r="C13" i="17"/>
  <c r="E13" i="17" s="1"/>
  <c r="N12" i="17"/>
  <c r="C12" i="17"/>
  <c r="I12" i="17" s="1"/>
  <c r="N11" i="17"/>
  <c r="C11" i="17"/>
  <c r="E11" i="17" s="1"/>
  <c r="N10" i="17"/>
  <c r="C10" i="17"/>
  <c r="I10" i="17" s="1"/>
  <c r="N9" i="17"/>
  <c r="C9" i="17"/>
  <c r="E9" i="17" s="1"/>
  <c r="N8" i="17"/>
  <c r="C8" i="17"/>
  <c r="I8" i="17" s="1"/>
  <c r="N7" i="17"/>
  <c r="C7" i="17"/>
  <c r="E7" i="17" s="1"/>
  <c r="N6" i="17"/>
  <c r="C6" i="17"/>
  <c r="I6" i="17" s="1"/>
  <c r="N5" i="17"/>
  <c r="C5" i="17"/>
  <c r="E5" i="17" s="1"/>
  <c r="N4" i="17"/>
  <c r="C4" i="17"/>
  <c r="I4" i="17" s="1"/>
  <c r="N3" i="17"/>
  <c r="C3" i="17"/>
  <c r="E3" i="17" s="1"/>
  <c r="L18" i="14"/>
  <c r="N18" i="14" s="1"/>
  <c r="M11" i="15"/>
  <c r="L11" i="15"/>
  <c r="J11" i="15"/>
  <c r="H11" i="15"/>
  <c r="F11" i="15"/>
  <c r="D11" i="15"/>
  <c r="N10" i="15"/>
  <c r="C10" i="15"/>
  <c r="G10" i="15" s="1"/>
  <c r="N9" i="15"/>
  <c r="C9" i="15"/>
  <c r="K9" i="15" s="1"/>
  <c r="N8" i="15"/>
  <c r="C8" i="15"/>
  <c r="G8" i="15" s="1"/>
  <c r="N7" i="15"/>
  <c r="C7" i="15"/>
  <c r="K7" i="15" s="1"/>
  <c r="N6" i="15"/>
  <c r="C6" i="15"/>
  <c r="G6" i="15" s="1"/>
  <c r="N5" i="15"/>
  <c r="C5" i="15"/>
  <c r="G5" i="15" s="1"/>
  <c r="N4" i="15"/>
  <c r="C4" i="15"/>
  <c r="G4" i="15" s="1"/>
  <c r="N3" i="15"/>
  <c r="C3" i="15"/>
  <c r="M18" i="16"/>
  <c r="N17" i="16"/>
  <c r="L18" i="16"/>
  <c r="J18" i="16"/>
  <c r="E17" i="16"/>
  <c r="H18" i="16"/>
  <c r="F18" i="16"/>
  <c r="D18" i="16"/>
  <c r="K17" i="16"/>
  <c r="I12" i="16"/>
  <c r="I17" i="16"/>
  <c r="G17" i="16"/>
  <c r="N16" i="16"/>
  <c r="I16" i="16"/>
  <c r="N15" i="16"/>
  <c r="E15" i="16"/>
  <c r="N14" i="16"/>
  <c r="I14" i="16"/>
  <c r="N13" i="16"/>
  <c r="I13" i="16"/>
  <c r="N12" i="16"/>
  <c r="E12" i="16"/>
  <c r="N11" i="16"/>
  <c r="I11" i="16"/>
  <c r="N10" i="16"/>
  <c r="G10" i="16"/>
  <c r="N9" i="16"/>
  <c r="E9" i="16"/>
  <c r="N8" i="16"/>
  <c r="K8" i="16"/>
  <c r="N6" i="16"/>
  <c r="K6" i="16"/>
  <c r="N5" i="16"/>
  <c r="I5" i="16"/>
  <c r="N4" i="16"/>
  <c r="I4" i="16"/>
  <c r="N3" i="16"/>
  <c r="C3" i="16"/>
  <c r="I7" i="14"/>
  <c r="I9" i="14"/>
  <c r="C4" i="14"/>
  <c r="G4" i="14" s="1"/>
  <c r="N4" i="14"/>
  <c r="C5" i="14"/>
  <c r="G5" i="14" s="1"/>
  <c r="N5" i="14"/>
  <c r="C6" i="14"/>
  <c r="I6" i="14" s="1"/>
  <c r="N6" i="14"/>
  <c r="C7" i="14"/>
  <c r="E7" i="14" s="1"/>
  <c r="N7" i="14"/>
  <c r="C8" i="14"/>
  <c r="G8" i="14" s="1"/>
  <c r="N8" i="14"/>
  <c r="C9" i="14"/>
  <c r="G9" i="14" s="1"/>
  <c r="N9" i="14"/>
  <c r="C10" i="14"/>
  <c r="G10" i="14" s="1"/>
  <c r="N10" i="14"/>
  <c r="C11" i="14"/>
  <c r="G11" i="14" s="1"/>
  <c r="N11" i="14"/>
  <c r="C12" i="14"/>
  <c r="I12" i="14" s="1"/>
  <c r="N12" i="14"/>
  <c r="C13" i="14"/>
  <c r="E13" i="14" s="1"/>
  <c r="N13" i="14"/>
  <c r="C14" i="14"/>
  <c r="I14" i="14" s="1"/>
  <c r="E14" i="14"/>
  <c r="N14" i="14"/>
  <c r="C15" i="14"/>
  <c r="E15" i="14" s="1"/>
  <c r="N15" i="14"/>
  <c r="C16" i="14"/>
  <c r="I16" i="14" s="1"/>
  <c r="N16" i="14"/>
  <c r="C17" i="14"/>
  <c r="E17" i="14" s="1"/>
  <c r="K17" i="14"/>
  <c r="N17" i="14"/>
  <c r="D18" i="14"/>
  <c r="F18" i="14"/>
  <c r="H18" i="14"/>
  <c r="J18" i="14"/>
  <c r="I5" i="14" l="1"/>
  <c r="I8" i="14"/>
  <c r="E5" i="14"/>
  <c r="I10" i="14"/>
  <c r="G8" i="9"/>
  <c r="N18" i="16"/>
  <c r="C18" i="16"/>
  <c r="G18" i="16" s="1"/>
  <c r="E18" i="19"/>
  <c r="K18" i="19"/>
  <c r="G18" i="19"/>
  <c r="K5" i="9"/>
  <c r="G11" i="17"/>
  <c r="I11" i="17"/>
  <c r="G11" i="16"/>
  <c r="I15" i="9"/>
  <c r="C19" i="9"/>
  <c r="I6" i="9"/>
  <c r="G14" i="9"/>
  <c r="G18" i="9"/>
  <c r="I13" i="9"/>
  <c r="I12" i="9"/>
  <c r="I11" i="9"/>
  <c r="I10" i="9"/>
  <c r="I9" i="9"/>
  <c r="E5" i="9"/>
  <c r="E7" i="9"/>
  <c r="E9" i="9"/>
  <c r="E11" i="9"/>
  <c r="E13" i="9"/>
  <c r="E15" i="9"/>
  <c r="E17" i="9"/>
  <c r="N19" i="9"/>
  <c r="I4" i="9"/>
  <c r="G5" i="9"/>
  <c r="G7" i="9"/>
  <c r="G9" i="9"/>
  <c r="G11" i="9"/>
  <c r="G13" i="9"/>
  <c r="G15" i="9"/>
  <c r="G17" i="9"/>
  <c r="K4" i="9"/>
  <c r="K6" i="9"/>
  <c r="K8" i="9"/>
  <c r="K10" i="9"/>
  <c r="K12" i="9"/>
  <c r="K14" i="9"/>
  <c r="K16" i="9"/>
  <c r="K18" i="9"/>
  <c r="E4" i="9"/>
  <c r="E6" i="9"/>
  <c r="E8" i="9"/>
  <c r="E10" i="9"/>
  <c r="E12" i="9"/>
  <c r="E14" i="9"/>
  <c r="E16" i="9"/>
  <c r="E18" i="9"/>
  <c r="G4" i="9"/>
  <c r="I18" i="12"/>
  <c r="E17" i="12"/>
  <c r="G17" i="12"/>
  <c r="I17" i="12"/>
  <c r="I16" i="12"/>
  <c r="E15" i="12"/>
  <c r="G15" i="12"/>
  <c r="I15" i="12"/>
  <c r="I14" i="12"/>
  <c r="E13" i="12"/>
  <c r="G13" i="12"/>
  <c r="I13" i="12"/>
  <c r="I12" i="12"/>
  <c r="E11" i="12"/>
  <c r="G11" i="12"/>
  <c r="I11" i="12"/>
  <c r="E9" i="12"/>
  <c r="G9" i="12"/>
  <c r="I9" i="12"/>
  <c r="I8" i="12"/>
  <c r="E7" i="12"/>
  <c r="G7" i="12"/>
  <c r="I7" i="12"/>
  <c r="N19" i="12"/>
  <c r="I6" i="12"/>
  <c r="C19" i="12"/>
  <c r="I19" i="12" s="1"/>
  <c r="G5" i="12"/>
  <c r="I5" i="12"/>
  <c r="E5" i="12"/>
  <c r="I4" i="12"/>
  <c r="K4" i="12"/>
  <c r="K6" i="12"/>
  <c r="K8" i="12"/>
  <c r="K12" i="12"/>
  <c r="K14" i="12"/>
  <c r="K16" i="12"/>
  <c r="K18" i="12"/>
  <c r="E4" i="12"/>
  <c r="E6" i="12"/>
  <c r="E8" i="12"/>
  <c r="E12" i="12"/>
  <c r="E14" i="12"/>
  <c r="E16" i="12"/>
  <c r="E18" i="12"/>
  <c r="G4" i="12"/>
  <c r="N15" i="18"/>
  <c r="K3" i="18"/>
  <c r="E3" i="18"/>
  <c r="G3" i="18"/>
  <c r="G17" i="17"/>
  <c r="I17" i="17"/>
  <c r="G15" i="17"/>
  <c r="I15" i="17"/>
  <c r="K14" i="17"/>
  <c r="G13" i="17"/>
  <c r="I13" i="17"/>
  <c r="G9" i="17"/>
  <c r="I9" i="17"/>
  <c r="N18" i="17"/>
  <c r="G7" i="17"/>
  <c r="I7" i="17"/>
  <c r="G5" i="17"/>
  <c r="I5" i="17"/>
  <c r="G3" i="17"/>
  <c r="I3" i="17"/>
  <c r="C18" i="17"/>
  <c r="I18" i="17" s="1"/>
  <c r="K4" i="17"/>
  <c r="K6" i="17"/>
  <c r="K8" i="17"/>
  <c r="K10" i="17"/>
  <c r="K12" i="17"/>
  <c r="K16" i="17"/>
  <c r="E4" i="17"/>
  <c r="E6" i="17"/>
  <c r="E8" i="17"/>
  <c r="E10" i="17"/>
  <c r="E12" i="17"/>
  <c r="E14" i="17"/>
  <c r="E16" i="17"/>
  <c r="K3" i="17"/>
  <c r="G4" i="17"/>
  <c r="K5" i="17"/>
  <c r="G6" i="17"/>
  <c r="K7" i="17"/>
  <c r="G8" i="17"/>
  <c r="K9" i="17"/>
  <c r="G10" i="17"/>
  <c r="K11" i="17"/>
  <c r="G12" i="17"/>
  <c r="K13" i="17"/>
  <c r="G14" i="17"/>
  <c r="K15" i="17"/>
  <c r="G16" i="17"/>
  <c r="K17" i="17"/>
  <c r="I6" i="15"/>
  <c r="I10" i="15"/>
  <c r="I8" i="15"/>
  <c r="I5" i="15"/>
  <c r="I7" i="15"/>
  <c r="I4" i="15"/>
  <c r="I9" i="15"/>
  <c r="G7" i="15"/>
  <c r="E9" i="15"/>
  <c r="G9" i="15"/>
  <c r="E7" i="15"/>
  <c r="C11" i="15"/>
  <c r="I11" i="15" s="1"/>
  <c r="N11" i="15"/>
  <c r="I3" i="15"/>
  <c r="K3" i="15"/>
  <c r="K4" i="15"/>
  <c r="K5" i="15"/>
  <c r="K6" i="15"/>
  <c r="K8" i="15"/>
  <c r="K10" i="15"/>
  <c r="E3" i="15"/>
  <c r="E4" i="15"/>
  <c r="E5" i="15"/>
  <c r="E6" i="15"/>
  <c r="E8" i="15"/>
  <c r="E10" i="15"/>
  <c r="G3" i="15"/>
  <c r="G16" i="16"/>
  <c r="E16" i="16"/>
  <c r="K16" i="16"/>
  <c r="G15" i="16"/>
  <c r="I15" i="16"/>
  <c r="K15" i="16"/>
  <c r="K14" i="16"/>
  <c r="E14" i="16"/>
  <c r="G14" i="16"/>
  <c r="E13" i="16"/>
  <c r="G13" i="16"/>
  <c r="K13" i="16"/>
  <c r="G12" i="16"/>
  <c r="K12" i="16"/>
  <c r="E11" i="16"/>
  <c r="K11" i="16"/>
  <c r="E10" i="16"/>
  <c r="I10" i="16"/>
  <c r="K10" i="16"/>
  <c r="G9" i="16"/>
  <c r="I9" i="16"/>
  <c r="K9" i="16"/>
  <c r="E8" i="16"/>
  <c r="I8" i="16"/>
  <c r="G8" i="16"/>
  <c r="E6" i="16"/>
  <c r="G6" i="16"/>
  <c r="I6" i="16"/>
  <c r="K5" i="16"/>
  <c r="E5" i="16"/>
  <c r="G5" i="16"/>
  <c r="K4" i="16"/>
  <c r="G4" i="16"/>
  <c r="E4" i="16"/>
  <c r="I3" i="16"/>
  <c r="G3" i="16"/>
  <c r="K3" i="16"/>
  <c r="E3" i="16"/>
  <c r="I17" i="14"/>
  <c r="G16" i="14"/>
  <c r="E16" i="14"/>
  <c r="K15" i="14"/>
  <c r="I15" i="14"/>
  <c r="G14" i="14"/>
  <c r="K13" i="14"/>
  <c r="I13" i="14"/>
  <c r="G12" i="14"/>
  <c r="E12" i="14"/>
  <c r="I11" i="14"/>
  <c r="K11" i="14"/>
  <c r="K10" i="14"/>
  <c r="E10" i="14"/>
  <c r="K9" i="14"/>
  <c r="E9" i="14"/>
  <c r="E8" i="14"/>
  <c r="K7" i="14"/>
  <c r="G7" i="14"/>
  <c r="K6" i="14"/>
  <c r="K5" i="14"/>
  <c r="E4" i="14"/>
  <c r="K16" i="14"/>
  <c r="K14" i="14"/>
  <c r="K12" i="14"/>
  <c r="K8" i="14"/>
  <c r="K4" i="14"/>
  <c r="C18" i="14"/>
  <c r="G17" i="14"/>
  <c r="G15" i="14"/>
  <c r="G13" i="14"/>
  <c r="I4" i="14"/>
  <c r="G19" i="9" l="1"/>
  <c r="I19" i="9"/>
  <c r="K19" i="9"/>
  <c r="E19" i="9"/>
  <c r="G19" i="12"/>
  <c r="E19" i="12"/>
  <c r="K19" i="12"/>
  <c r="I15" i="18"/>
  <c r="E15" i="18"/>
  <c r="G15" i="18"/>
  <c r="K15" i="18"/>
  <c r="K18" i="17"/>
  <c r="G18" i="17"/>
  <c r="E18" i="17"/>
  <c r="K11" i="15"/>
  <c r="G11" i="15"/>
  <c r="E11" i="15"/>
  <c r="E18" i="16"/>
  <c r="I18" i="16"/>
  <c r="K18" i="16"/>
  <c r="G18" i="14"/>
  <c r="K18" i="14"/>
  <c r="E18" i="14"/>
  <c r="I18" i="14"/>
</calcChain>
</file>

<file path=xl/sharedStrings.xml><?xml version="1.0" encoding="utf-8"?>
<sst xmlns="http://schemas.openxmlformats.org/spreadsheetml/2006/main" count="273" uniqueCount="48">
  <si>
    <t>№</t>
  </si>
  <si>
    <t>всего</t>
  </si>
  <si>
    <t xml:space="preserve">СОШ </t>
  </si>
  <si>
    <t>«5»    %</t>
  </si>
  <si>
    <t>«4»     %</t>
  </si>
  <si>
    <t>«3»     %</t>
  </si>
  <si>
    <t>«2»     %</t>
  </si>
  <si>
    <t>МБОУ "СОШ №1"</t>
  </si>
  <si>
    <t>МБОУ "СОШ №2"</t>
  </si>
  <si>
    <t>МБОУ "СОШ №3"</t>
  </si>
  <si>
    <t>МБОУ "СОШ №4"</t>
  </si>
  <si>
    <t>МБОУ "СОШ №5"</t>
  </si>
  <si>
    <t>МБОУ "СОШ №6"</t>
  </si>
  <si>
    <t>МБОУ "СОШ №9"</t>
  </si>
  <si>
    <t>МБОУ "Каспийская гимназия №11"</t>
  </si>
  <si>
    <t>МБОУ "КМШИ"</t>
  </si>
  <si>
    <t>Ср. балл за текущий год.</t>
  </si>
  <si>
    <t>Средний балл за 2024 год</t>
  </si>
  <si>
    <t xml:space="preserve">Динамика по сравнению с 2024 годом </t>
  </si>
  <si>
    <t xml:space="preserve">МБОУ "Каспийская гимназия" </t>
  </si>
  <si>
    <t>МБОУ "Каспийский лицей №8"</t>
  </si>
  <si>
    <t>МБОУ "Гимназия №12"</t>
  </si>
  <si>
    <t>МБОУ "Лицей №13"</t>
  </si>
  <si>
    <t>МБОУ "Лицей №14"</t>
  </si>
  <si>
    <t>МАОУ "КЦО "Школа №15"</t>
  </si>
  <si>
    <t>итого</t>
  </si>
  <si>
    <t>ср.балл по РД 2025</t>
  </si>
  <si>
    <t xml:space="preserve">разница между ср. б РД и МО ГО "г. Каспийск" </t>
  </si>
  <si>
    <t>06-БИОЛОГИЯ</t>
  </si>
  <si>
    <t>04-ХИМИЯ</t>
  </si>
  <si>
    <t>06-ИСТОРИЯ</t>
  </si>
  <si>
    <t>12-ОБЩЕСТВОЗНАНИЕ</t>
  </si>
  <si>
    <t>03-ФИЗИКА</t>
  </si>
  <si>
    <t>05-ИНФОРМАТИКА</t>
  </si>
  <si>
    <t>08-ГЕОГРАФИЯ</t>
  </si>
  <si>
    <t>МБОУ "Каспийская гимназия"</t>
  </si>
  <si>
    <t xml:space="preserve">                                                                                   </t>
  </si>
  <si>
    <t xml:space="preserve">                                                                                                        </t>
  </si>
  <si>
    <t>02-МАТЕМАТИКА</t>
  </si>
  <si>
    <t>18-ЛИТЕРАТУРА</t>
  </si>
  <si>
    <t>Удаление за нарушение</t>
  </si>
  <si>
    <t>Причина</t>
  </si>
  <si>
    <t>шпаргалка</t>
  </si>
  <si>
    <t>шпргалка</t>
  </si>
  <si>
    <t xml:space="preserve">дата </t>
  </si>
  <si>
    <t>дата</t>
  </si>
  <si>
    <t xml:space="preserve">                   </t>
  </si>
  <si>
    <t xml:space="preserve">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</si>
</sst>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000000"/>
      <name val="Times"/>
      <family val="1"/>
    </font>
    <font>
      <sz val="12"/>
      <color rgb="FF000000"/>
      <name val="Times"/>
      <charset val="204"/>
    </font>
    <font>
      <sz val="14"/>
      <color theme="1"/>
      <name val="Times"/>
      <family val="1"/>
    </font>
    <font>
      <sz val="14"/>
      <color theme="1"/>
      <name val="Times"/>
      <charset val="204"/>
    </font>
    <font>
      <sz val="12"/>
      <color theme="1"/>
      <name val="Times"/>
      <family val="1"/>
    </font>
    <font>
      <sz val="12"/>
      <color theme="1"/>
      <name val="Times"/>
      <charset val="204"/>
    </font>
    <font>
      <b/>
      <sz val="14"/>
      <color theme="1"/>
      <name val="Times"/>
      <family val="1"/>
    </font>
    <font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7" fillId="2" borderId="10" xfId="0" applyFont="1" applyFill="1" applyBorder="1" applyAlignment="1">
      <alignment vertical="top" wrapText="1"/>
    </xf>
    <xf numFmtId="0" fontId="7" fillId="2" borderId="11" xfId="0" applyFont="1" applyFill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1" fontId="8" fillId="0" borderId="5" xfId="0" applyNumberFormat="1" applyFont="1" applyBorder="1" applyAlignment="1">
      <alignment vertical="top" shrinkToFit="1"/>
    </xf>
    <xf numFmtId="1" fontId="8" fillId="3" borderId="5" xfId="0" applyNumberFormat="1" applyFont="1" applyFill="1" applyBorder="1" applyAlignment="1">
      <alignment vertical="top" shrinkToFit="1"/>
    </xf>
    <xf numFmtId="2" fontId="8" fillId="3" borderId="5" xfId="0" applyNumberFormat="1" applyFont="1" applyFill="1" applyBorder="1" applyAlignment="1">
      <alignment vertical="top" shrinkToFit="1"/>
    </xf>
    <xf numFmtId="1" fontId="8" fillId="4" borderId="5" xfId="0" applyNumberFormat="1" applyFont="1" applyFill="1" applyBorder="1" applyAlignment="1">
      <alignment vertical="top" shrinkToFit="1"/>
    </xf>
    <xf numFmtId="2" fontId="8" fillId="4" borderId="5" xfId="0" applyNumberFormat="1" applyFont="1" applyFill="1" applyBorder="1" applyAlignment="1">
      <alignment vertical="top" shrinkToFit="1"/>
    </xf>
    <xf numFmtId="1" fontId="8" fillId="5" borderId="5" xfId="0" applyNumberFormat="1" applyFont="1" applyFill="1" applyBorder="1" applyAlignment="1">
      <alignment vertical="top" shrinkToFit="1"/>
    </xf>
    <xf numFmtId="1" fontId="8" fillId="6" borderId="5" xfId="0" applyNumberFormat="1" applyFont="1" applyFill="1" applyBorder="1" applyAlignment="1">
      <alignment vertical="top" shrinkToFit="1"/>
    </xf>
    <xf numFmtId="2" fontId="8" fillId="6" borderId="5" xfId="0" applyNumberFormat="1" applyFont="1" applyFill="1" applyBorder="1" applyAlignment="1">
      <alignment vertical="top" shrinkToFit="1"/>
    </xf>
    <xf numFmtId="0" fontId="0" fillId="0" borderId="5" xfId="0" applyBorder="1" applyAlignment="1">
      <alignment vertical="top"/>
    </xf>
    <xf numFmtId="1" fontId="9" fillId="2" borderId="6" xfId="0" applyNumberFormat="1" applyFont="1" applyFill="1" applyBorder="1" applyAlignment="1">
      <alignment vertical="top" shrinkToFit="1"/>
    </xf>
    <xf numFmtId="1" fontId="7" fillId="2" borderId="5" xfId="0" applyNumberFormat="1" applyFont="1" applyFill="1" applyBorder="1" applyAlignment="1">
      <alignment vertical="top" wrapText="1"/>
    </xf>
    <xf numFmtId="0" fontId="10" fillId="3" borderId="5" xfId="0" applyFont="1" applyFill="1" applyBorder="1" applyAlignment="1">
      <alignment vertical="top" wrapText="1"/>
    </xf>
    <xf numFmtId="0" fontId="10" fillId="4" borderId="5" xfId="0" applyFont="1" applyFill="1" applyBorder="1" applyAlignment="1">
      <alignment vertical="top" wrapText="1"/>
    </xf>
    <xf numFmtId="0" fontId="10" fillId="5" borderId="5" xfId="0" applyFont="1" applyFill="1" applyBorder="1" applyAlignment="1">
      <alignment vertical="top" wrapText="1"/>
    </xf>
    <xf numFmtId="0" fontId="10" fillId="6" borderId="5" xfId="0" applyFont="1" applyFill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11" fillId="2" borderId="6" xfId="0" applyFont="1" applyFill="1" applyBorder="1" applyAlignment="1">
      <alignment vertical="top" wrapText="1"/>
    </xf>
    <xf numFmtId="0" fontId="12" fillId="3" borderId="5" xfId="0" applyFont="1" applyFill="1" applyBorder="1" applyAlignment="1">
      <alignment vertical="top"/>
    </xf>
    <xf numFmtId="0" fontId="12" fillId="4" borderId="5" xfId="0" applyFont="1" applyFill="1" applyBorder="1" applyAlignment="1">
      <alignment vertical="top"/>
    </xf>
    <xf numFmtId="0" fontId="12" fillId="5" borderId="5" xfId="0" applyFont="1" applyFill="1" applyBorder="1" applyAlignment="1">
      <alignment vertical="top"/>
    </xf>
    <xf numFmtId="0" fontId="12" fillId="6" borderId="5" xfId="0" applyFont="1" applyFill="1" applyBorder="1" applyAlignment="1">
      <alignment vertical="top"/>
    </xf>
    <xf numFmtId="0" fontId="13" fillId="0" borderId="6" xfId="0" applyFont="1" applyBorder="1" applyAlignment="1">
      <alignment vertical="top"/>
    </xf>
    <xf numFmtId="0" fontId="1" fillId="0" borderId="4" xfId="0" applyFont="1" applyBorder="1" applyAlignment="1">
      <alignment horizontal="center" vertical="top" wrapText="1"/>
    </xf>
    <xf numFmtId="1" fontId="10" fillId="3" borderId="5" xfId="0" applyNumberFormat="1" applyFont="1" applyFill="1" applyBorder="1" applyAlignment="1">
      <alignment vertical="top" wrapText="1"/>
    </xf>
    <xf numFmtId="1" fontId="10" fillId="4" borderId="5" xfId="0" applyNumberFormat="1" applyFont="1" applyFill="1" applyBorder="1" applyAlignment="1">
      <alignment vertical="top" wrapText="1"/>
    </xf>
    <xf numFmtId="1" fontId="10" fillId="5" borderId="5" xfId="0" applyNumberFormat="1" applyFont="1" applyFill="1" applyBorder="1" applyAlignment="1">
      <alignment vertical="top" wrapText="1"/>
    </xf>
    <xf numFmtId="1" fontId="10" fillId="6" borderId="5" xfId="0" applyNumberFormat="1" applyFont="1" applyFill="1" applyBorder="1" applyAlignment="1">
      <alignment vertical="top" wrapText="1"/>
    </xf>
    <xf numFmtId="2" fontId="14" fillId="0" borderId="6" xfId="0" applyNumberFormat="1" applyFont="1" applyBorder="1" applyAlignment="1">
      <alignment vertical="top" wrapText="1"/>
    </xf>
    <xf numFmtId="0" fontId="0" fillId="0" borderId="6" xfId="0" applyBorder="1" applyAlignment="1">
      <alignment vertical="top"/>
    </xf>
    <xf numFmtId="1" fontId="6" fillId="0" borderId="5" xfId="0" applyNumberFormat="1" applyFont="1" applyBorder="1" applyAlignment="1">
      <alignment horizontal="center" vertical="top"/>
    </xf>
    <xf numFmtId="1" fontId="9" fillId="2" borderId="6" xfId="0" applyNumberFormat="1" applyFont="1" applyFill="1" applyBorder="1" applyAlignment="1">
      <alignment horizontal="right" vertical="top" shrinkToFit="1"/>
    </xf>
    <xf numFmtId="0" fontId="11" fillId="0" borderId="6" xfId="0" applyFont="1" applyBorder="1" applyAlignment="1">
      <alignment horizontal="right" vertical="top" wrapText="1"/>
    </xf>
    <xf numFmtId="0" fontId="13" fillId="0" borderId="6" xfId="0" applyFont="1" applyBorder="1" applyAlignment="1">
      <alignment horizontal="right" vertical="top"/>
    </xf>
    <xf numFmtId="1" fontId="6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right" vertical="top"/>
    </xf>
    <xf numFmtId="1" fontId="7" fillId="2" borderId="5" xfId="0" applyNumberFormat="1" applyFont="1" applyFill="1" applyBorder="1" applyAlignment="1">
      <alignment horizontal="right" vertical="top" wrapText="1"/>
    </xf>
    <xf numFmtId="0" fontId="11" fillId="2" borderId="6" xfId="0" applyFont="1" applyFill="1" applyBorder="1" applyAlignment="1">
      <alignment horizontal="right" vertical="top" wrapText="1"/>
    </xf>
    <xf numFmtId="2" fontId="14" fillId="0" borderId="6" xfId="0" applyNumberFormat="1" applyFont="1" applyBorder="1" applyAlignment="1">
      <alignment horizontal="right" vertical="top" wrapText="1"/>
    </xf>
    <xf numFmtId="0" fontId="6" fillId="0" borderId="5" xfId="0" applyFont="1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0" borderId="5" xfId="0" applyBorder="1"/>
    <xf numFmtId="0" fontId="15" fillId="7" borderId="5" xfId="0" applyFont="1" applyFill="1" applyBorder="1"/>
    <xf numFmtId="0" fontId="15" fillId="7" borderId="5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16" fontId="15" fillId="7" borderId="5" xfId="0" applyNumberFormat="1" applyFont="1" applyFill="1" applyBorder="1"/>
    <xf numFmtId="0" fontId="15" fillId="0" borderId="5" xfId="0" applyFont="1" applyBorder="1"/>
    <xf numFmtId="0" fontId="15" fillId="0" borderId="5" xfId="0" applyFont="1" applyBorder="1" applyAlignment="1">
      <alignment wrapText="1"/>
    </xf>
    <xf numFmtId="16" fontId="15" fillId="7" borderId="5" xfId="0" applyNumberFormat="1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2" fillId="3" borderId="8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5" borderId="8" xfId="0" applyFont="1" applyFill="1" applyBorder="1" applyAlignment="1">
      <alignment horizontal="center" vertical="top" wrapText="1"/>
    </xf>
    <xf numFmtId="0" fontId="2" fillId="5" borderId="7" xfId="0" applyFont="1" applyFill="1" applyBorder="1" applyAlignment="1">
      <alignment horizontal="center" vertical="top" wrapText="1"/>
    </xf>
    <xf numFmtId="0" fontId="2" fillId="6" borderId="8" xfId="0" applyFont="1" applyFill="1" applyBorder="1" applyAlignment="1">
      <alignment horizontal="center" vertical="top" wrapText="1"/>
    </xf>
    <xf numFmtId="0" fontId="2" fillId="6" borderId="7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L18" sqref="L18"/>
    </sheetView>
  </sheetViews>
  <sheetFormatPr defaultRowHeight="15" x14ac:dyDescent="0.25"/>
  <cols>
    <col min="2" max="2" width="46.42578125" customWidth="1"/>
    <col min="12" max="12" width="17.85546875" customWidth="1"/>
    <col min="13" max="13" width="14.5703125" customWidth="1"/>
    <col min="14" max="14" width="15.140625" customWidth="1"/>
  </cols>
  <sheetData>
    <row r="1" spans="1:14" ht="15.75" thickBot="1" x14ac:dyDescent="0.3">
      <c r="A1" s="61" t="s">
        <v>32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48" thickBot="1" x14ac:dyDescent="0.3">
      <c r="A2" s="4" t="s">
        <v>0</v>
      </c>
      <c r="B2" s="3" t="s">
        <v>2</v>
      </c>
      <c r="C2" s="5" t="s">
        <v>1</v>
      </c>
      <c r="D2" s="62" t="s">
        <v>3</v>
      </c>
      <c r="E2" s="63"/>
      <c r="F2" s="64" t="s">
        <v>4</v>
      </c>
      <c r="G2" s="65"/>
      <c r="H2" s="66" t="s">
        <v>5</v>
      </c>
      <c r="I2" s="67"/>
      <c r="J2" s="68" t="s">
        <v>6</v>
      </c>
      <c r="K2" s="69"/>
      <c r="L2" s="6" t="s">
        <v>16</v>
      </c>
      <c r="M2" s="7" t="s">
        <v>17</v>
      </c>
      <c r="N2" s="8" t="s">
        <v>18</v>
      </c>
    </row>
    <row r="3" spans="1:14" ht="19.5" thickBot="1" x14ac:dyDescent="0.3">
      <c r="A3" s="9">
        <v>1</v>
      </c>
      <c r="B3" s="10" t="s">
        <v>7</v>
      </c>
      <c r="C3" s="11">
        <f>D3+F3+H3+J3</f>
        <v>3</v>
      </c>
      <c r="D3" s="12">
        <v>1</v>
      </c>
      <c r="E3" s="13">
        <f t="shared" ref="E3:E15" si="0">(D3*100)/C3</f>
        <v>33.333333333333336</v>
      </c>
      <c r="F3" s="14">
        <v>1</v>
      </c>
      <c r="G3" s="15">
        <f t="shared" ref="G3:G15" si="1">(F3*100)/C3</f>
        <v>33.333333333333336</v>
      </c>
      <c r="H3" s="16">
        <v>1</v>
      </c>
      <c r="I3" s="16">
        <f t="shared" ref="I3:I15" si="2">(H3*100)/C3</f>
        <v>33.333333333333336</v>
      </c>
      <c r="J3" s="17">
        <v>0</v>
      </c>
      <c r="K3" s="18">
        <f t="shared" ref="K3:K15" si="3">(J3*100)/C3</f>
        <v>0</v>
      </c>
      <c r="L3" s="45">
        <v>4</v>
      </c>
      <c r="M3" s="41">
        <v>4</v>
      </c>
      <c r="N3" s="46">
        <f>L3-M3</f>
        <v>0</v>
      </c>
    </row>
    <row r="4" spans="1:14" ht="19.5" thickBot="1" x14ac:dyDescent="0.3">
      <c r="A4" s="9">
        <v>2</v>
      </c>
      <c r="B4" s="10" t="s">
        <v>8</v>
      </c>
      <c r="C4" s="11">
        <f t="shared" ref="C4:C15" si="4">D4+F4+H4+J4</f>
        <v>7</v>
      </c>
      <c r="D4" s="22">
        <v>0</v>
      </c>
      <c r="E4" s="13">
        <f t="shared" si="0"/>
        <v>0</v>
      </c>
      <c r="F4" s="23">
        <v>4</v>
      </c>
      <c r="G4" s="15">
        <f t="shared" si="1"/>
        <v>57.142857142857146</v>
      </c>
      <c r="H4" s="24">
        <v>3</v>
      </c>
      <c r="I4" s="16">
        <f t="shared" si="2"/>
        <v>42.857142857142854</v>
      </c>
      <c r="J4" s="25">
        <v>0</v>
      </c>
      <c r="K4" s="18">
        <f t="shared" si="3"/>
        <v>0</v>
      </c>
      <c r="L4" s="45">
        <v>3</v>
      </c>
      <c r="M4" s="42">
        <v>4</v>
      </c>
      <c r="N4" s="46">
        <f t="shared" ref="N4:N13" si="5">L4-M4</f>
        <v>-1</v>
      </c>
    </row>
    <row r="5" spans="1:14" ht="19.5" thickBot="1" x14ac:dyDescent="0.3">
      <c r="A5" s="9">
        <v>3</v>
      </c>
      <c r="B5" s="10" t="s">
        <v>10</v>
      </c>
      <c r="C5" s="11">
        <f t="shared" si="4"/>
        <v>2</v>
      </c>
      <c r="D5" s="22">
        <v>1</v>
      </c>
      <c r="E5" s="13">
        <f t="shared" si="0"/>
        <v>50</v>
      </c>
      <c r="F5" s="23">
        <v>1</v>
      </c>
      <c r="G5" s="15">
        <f t="shared" si="1"/>
        <v>50</v>
      </c>
      <c r="H5" s="24">
        <v>0</v>
      </c>
      <c r="I5" s="16">
        <f t="shared" si="2"/>
        <v>0</v>
      </c>
      <c r="J5" s="25">
        <v>0</v>
      </c>
      <c r="K5" s="18">
        <f t="shared" si="3"/>
        <v>0</v>
      </c>
      <c r="L5" s="45">
        <v>4</v>
      </c>
      <c r="M5" s="47"/>
      <c r="N5" s="46">
        <f t="shared" si="5"/>
        <v>4</v>
      </c>
    </row>
    <row r="6" spans="1:14" ht="19.5" thickBot="1" x14ac:dyDescent="0.3">
      <c r="A6" s="9">
        <v>4</v>
      </c>
      <c r="B6" s="10" t="s">
        <v>12</v>
      </c>
      <c r="C6" s="11">
        <f t="shared" si="4"/>
        <v>6</v>
      </c>
      <c r="D6" s="22">
        <v>1</v>
      </c>
      <c r="E6" s="13">
        <f t="shared" si="0"/>
        <v>16.666666666666668</v>
      </c>
      <c r="F6" s="23">
        <v>4</v>
      </c>
      <c r="G6" s="15">
        <f t="shared" si="1"/>
        <v>66.666666666666671</v>
      </c>
      <c r="H6" s="24">
        <v>1</v>
      </c>
      <c r="I6" s="16">
        <f t="shared" si="2"/>
        <v>16.666666666666668</v>
      </c>
      <c r="J6" s="25">
        <v>0</v>
      </c>
      <c r="K6" s="18">
        <f t="shared" si="3"/>
        <v>0</v>
      </c>
      <c r="L6" s="45">
        <v>4</v>
      </c>
      <c r="M6" s="42">
        <v>4</v>
      </c>
      <c r="N6" s="46">
        <f t="shared" si="5"/>
        <v>0</v>
      </c>
    </row>
    <row r="7" spans="1:14" ht="19.5" thickBot="1" x14ac:dyDescent="0.3">
      <c r="A7" s="9">
        <v>5</v>
      </c>
      <c r="B7" s="10" t="s">
        <v>19</v>
      </c>
      <c r="C7" s="11">
        <f t="shared" si="4"/>
        <v>7</v>
      </c>
      <c r="D7" s="22">
        <v>0</v>
      </c>
      <c r="E7" s="13">
        <f t="shared" si="0"/>
        <v>0</v>
      </c>
      <c r="F7" s="23">
        <v>4</v>
      </c>
      <c r="G7" s="15">
        <f t="shared" si="1"/>
        <v>57.142857142857146</v>
      </c>
      <c r="H7" s="24">
        <v>3</v>
      </c>
      <c r="I7" s="16">
        <f t="shared" si="2"/>
        <v>42.857142857142854</v>
      </c>
      <c r="J7" s="25">
        <v>0</v>
      </c>
      <c r="K7" s="18">
        <f t="shared" si="3"/>
        <v>0</v>
      </c>
      <c r="L7" s="45">
        <v>3</v>
      </c>
      <c r="M7" s="42">
        <v>4</v>
      </c>
      <c r="N7" s="46">
        <f t="shared" si="5"/>
        <v>-1</v>
      </c>
    </row>
    <row r="8" spans="1:14" ht="19.5" thickBot="1" x14ac:dyDescent="0.3">
      <c r="A8" s="9">
        <v>6</v>
      </c>
      <c r="B8" s="10" t="s">
        <v>20</v>
      </c>
      <c r="C8" s="11">
        <f t="shared" si="4"/>
        <v>2</v>
      </c>
      <c r="D8" s="22">
        <v>0</v>
      </c>
      <c r="E8" s="13">
        <f t="shared" si="0"/>
        <v>0</v>
      </c>
      <c r="F8" s="23">
        <v>1</v>
      </c>
      <c r="G8" s="15">
        <f t="shared" si="1"/>
        <v>50</v>
      </c>
      <c r="H8" s="24">
        <v>1</v>
      </c>
      <c r="I8" s="16">
        <f t="shared" si="2"/>
        <v>50</v>
      </c>
      <c r="J8" s="25">
        <v>0</v>
      </c>
      <c r="K8" s="18">
        <f t="shared" si="3"/>
        <v>0</v>
      </c>
      <c r="L8" s="45">
        <v>3</v>
      </c>
      <c r="M8" s="42"/>
      <c r="N8" s="46">
        <f t="shared" si="5"/>
        <v>3</v>
      </c>
    </row>
    <row r="9" spans="1:14" ht="19.5" thickBot="1" x14ac:dyDescent="0.3">
      <c r="A9" s="9">
        <v>7</v>
      </c>
      <c r="B9" s="10" t="s">
        <v>13</v>
      </c>
      <c r="C9" s="11">
        <f t="shared" si="4"/>
        <v>1</v>
      </c>
      <c r="D9" s="28">
        <v>0</v>
      </c>
      <c r="E9" s="13">
        <f t="shared" si="0"/>
        <v>0</v>
      </c>
      <c r="F9" s="29">
        <v>1</v>
      </c>
      <c r="G9" s="15">
        <f t="shared" si="1"/>
        <v>100</v>
      </c>
      <c r="H9" s="30">
        <v>0</v>
      </c>
      <c r="I9" s="16">
        <f t="shared" si="2"/>
        <v>0</v>
      </c>
      <c r="J9" s="31">
        <v>0</v>
      </c>
      <c r="K9" s="18">
        <f t="shared" si="3"/>
        <v>0</v>
      </c>
      <c r="L9" s="45">
        <v>2</v>
      </c>
      <c r="M9" s="43">
        <v>3</v>
      </c>
      <c r="N9" s="46">
        <f t="shared" si="5"/>
        <v>-1</v>
      </c>
    </row>
    <row r="10" spans="1:14" ht="19.5" thickBot="1" x14ac:dyDescent="0.3">
      <c r="A10" s="9">
        <v>8</v>
      </c>
      <c r="B10" s="10" t="s">
        <v>14</v>
      </c>
      <c r="C10" s="11">
        <f t="shared" si="4"/>
        <v>3</v>
      </c>
      <c r="D10" s="22">
        <v>0</v>
      </c>
      <c r="E10" s="13">
        <f t="shared" si="0"/>
        <v>0</v>
      </c>
      <c r="F10" s="23">
        <v>1</v>
      </c>
      <c r="G10" s="15">
        <f t="shared" si="1"/>
        <v>33.333333333333336</v>
      </c>
      <c r="H10" s="24">
        <v>2</v>
      </c>
      <c r="I10" s="16">
        <f t="shared" si="2"/>
        <v>66.666666666666671</v>
      </c>
      <c r="J10" s="25">
        <v>0</v>
      </c>
      <c r="K10" s="18">
        <f t="shared" si="3"/>
        <v>0</v>
      </c>
      <c r="L10" s="45">
        <v>3</v>
      </c>
      <c r="M10" s="42">
        <v>3</v>
      </c>
      <c r="N10" s="46">
        <f t="shared" si="5"/>
        <v>0</v>
      </c>
    </row>
    <row r="11" spans="1:14" ht="19.5" thickBot="1" x14ac:dyDescent="0.3">
      <c r="A11" s="9">
        <v>9</v>
      </c>
      <c r="B11" s="10" t="s">
        <v>22</v>
      </c>
      <c r="C11" s="11">
        <f t="shared" si="4"/>
        <v>1</v>
      </c>
      <c r="D11" s="22">
        <v>0</v>
      </c>
      <c r="E11" s="13">
        <f t="shared" si="0"/>
        <v>0</v>
      </c>
      <c r="F11" s="23">
        <v>0</v>
      </c>
      <c r="G11" s="15">
        <f t="shared" si="1"/>
        <v>0</v>
      </c>
      <c r="H11" s="24">
        <v>1</v>
      </c>
      <c r="I11" s="16">
        <f t="shared" si="2"/>
        <v>100</v>
      </c>
      <c r="J11" s="25">
        <v>0</v>
      </c>
      <c r="K11" s="18">
        <f t="shared" si="3"/>
        <v>0</v>
      </c>
      <c r="L11" s="45">
        <v>3</v>
      </c>
      <c r="M11" s="42">
        <v>3</v>
      </c>
      <c r="N11" s="46">
        <f t="shared" si="5"/>
        <v>0</v>
      </c>
    </row>
    <row r="12" spans="1:14" ht="19.5" thickBot="1" x14ac:dyDescent="0.3">
      <c r="A12" s="9">
        <v>10</v>
      </c>
      <c r="B12" s="10" t="s">
        <v>23</v>
      </c>
      <c r="C12" s="11">
        <f t="shared" si="4"/>
        <v>5</v>
      </c>
      <c r="D12" s="22">
        <v>0</v>
      </c>
      <c r="E12" s="13">
        <f t="shared" si="0"/>
        <v>0</v>
      </c>
      <c r="F12" s="23">
        <v>3</v>
      </c>
      <c r="G12" s="15">
        <f t="shared" si="1"/>
        <v>60</v>
      </c>
      <c r="H12" s="24">
        <v>2</v>
      </c>
      <c r="I12" s="16">
        <f t="shared" si="2"/>
        <v>40</v>
      </c>
      <c r="J12" s="25">
        <v>0</v>
      </c>
      <c r="K12" s="18">
        <f t="shared" si="3"/>
        <v>0</v>
      </c>
      <c r="L12" s="45">
        <v>4</v>
      </c>
      <c r="M12" s="42">
        <v>4</v>
      </c>
      <c r="N12" s="46">
        <f t="shared" si="5"/>
        <v>0</v>
      </c>
    </row>
    <row r="13" spans="1:14" ht="19.5" thickBot="1" x14ac:dyDescent="0.3">
      <c r="A13" s="9">
        <v>11</v>
      </c>
      <c r="B13" s="10" t="s">
        <v>24</v>
      </c>
      <c r="C13" s="11">
        <f t="shared" si="4"/>
        <v>1</v>
      </c>
      <c r="D13" s="22">
        <v>0</v>
      </c>
      <c r="E13" s="13">
        <f t="shared" si="0"/>
        <v>0</v>
      </c>
      <c r="F13" s="23">
        <v>1</v>
      </c>
      <c r="G13" s="15">
        <f t="shared" si="1"/>
        <v>100</v>
      </c>
      <c r="H13" s="24">
        <v>0</v>
      </c>
      <c r="I13" s="16">
        <f t="shared" si="2"/>
        <v>0</v>
      </c>
      <c r="J13" s="25">
        <v>0</v>
      </c>
      <c r="K13" s="18">
        <f t="shared" si="3"/>
        <v>0</v>
      </c>
      <c r="L13" s="45">
        <v>4</v>
      </c>
      <c r="M13" s="42"/>
      <c r="N13" s="46">
        <f t="shared" si="5"/>
        <v>4</v>
      </c>
    </row>
    <row r="14" spans="1:14" ht="19.5" thickBot="1" x14ac:dyDescent="0.3">
      <c r="A14" s="9"/>
      <c r="B14" s="10" t="s">
        <v>15</v>
      </c>
      <c r="C14" s="11">
        <f t="shared" si="4"/>
        <v>1</v>
      </c>
      <c r="D14" s="22">
        <v>0</v>
      </c>
      <c r="E14" s="13">
        <f t="shared" si="0"/>
        <v>0</v>
      </c>
      <c r="F14" s="23">
        <v>0</v>
      </c>
      <c r="G14" s="15">
        <f t="shared" si="1"/>
        <v>0</v>
      </c>
      <c r="H14" s="24">
        <v>0</v>
      </c>
      <c r="I14" s="16">
        <f t="shared" si="2"/>
        <v>0</v>
      </c>
      <c r="J14" s="25">
        <v>1</v>
      </c>
      <c r="K14" s="18">
        <f t="shared" si="3"/>
        <v>100</v>
      </c>
      <c r="L14" s="50"/>
      <c r="M14" s="42"/>
      <c r="N14" s="46"/>
    </row>
    <row r="15" spans="1:14" ht="19.5" thickBot="1" x14ac:dyDescent="0.3">
      <c r="A15" s="9"/>
      <c r="B15" s="33" t="s">
        <v>25</v>
      </c>
      <c r="C15" s="11">
        <f t="shared" si="4"/>
        <v>39</v>
      </c>
      <c r="D15" s="34">
        <f>SUM(D3:D14)</f>
        <v>3</v>
      </c>
      <c r="E15" s="13">
        <f t="shared" si="0"/>
        <v>7.6923076923076925</v>
      </c>
      <c r="F15" s="35">
        <f>SUM(F3:F14)</f>
        <v>21</v>
      </c>
      <c r="G15" s="15">
        <f t="shared" si="1"/>
        <v>53.846153846153847</v>
      </c>
      <c r="H15" s="36">
        <f>SUM(H3:H14)</f>
        <v>14</v>
      </c>
      <c r="I15" s="16">
        <f t="shared" si="2"/>
        <v>35.897435897435898</v>
      </c>
      <c r="J15" s="37">
        <f>SUM(J3:J14)</f>
        <v>1</v>
      </c>
      <c r="K15" s="18">
        <f t="shared" si="3"/>
        <v>2.5641025641025643</v>
      </c>
      <c r="L15" s="48">
        <f>AVERAGE(L3:L13)</f>
        <v>3.3636363636363638</v>
      </c>
      <c r="M15" s="44">
        <f>AVERAGE(M3:M13)</f>
        <v>3.625</v>
      </c>
      <c r="N15" s="46">
        <f t="shared" ref="N15" si="6">M15-L15</f>
        <v>0.26136363636363624</v>
      </c>
    </row>
    <row r="18" spans="10:10" x14ac:dyDescent="0.25">
      <c r="J18">
        <v>7</v>
      </c>
    </row>
  </sheetData>
  <mergeCells count="5">
    <mergeCell ref="A1:N1"/>
    <mergeCell ref="D2:E2"/>
    <mergeCell ref="F2:G2"/>
    <mergeCell ref="H2:I2"/>
    <mergeCell ref="J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2"/>
  <sheetViews>
    <sheetView zoomScale="80" zoomScaleNormal="80" workbookViewId="0">
      <selection activeCell="G27" sqref="G27"/>
    </sheetView>
  </sheetViews>
  <sheetFormatPr defaultColWidth="9.140625" defaultRowHeight="15" x14ac:dyDescent="0.25"/>
  <cols>
    <col min="1" max="1" width="3.5703125" style="2" bestFit="1" customWidth="1"/>
    <col min="2" max="2" width="41.140625" style="1" customWidth="1"/>
    <col min="3" max="3" width="9.85546875" style="1" customWidth="1"/>
    <col min="4" max="4" width="9.140625" style="1"/>
    <col min="5" max="5" width="10.140625" style="1" customWidth="1"/>
    <col min="6" max="6" width="9.140625" style="1"/>
    <col min="7" max="7" width="10.5703125" style="1" customWidth="1"/>
    <col min="8" max="8" width="9.140625" style="1"/>
    <col min="9" max="9" width="9.140625" style="1" customWidth="1"/>
    <col min="10" max="10" width="9.140625" style="1"/>
    <col min="11" max="11" width="10.140625" style="1" customWidth="1"/>
    <col min="12" max="12" width="15.85546875" style="1" customWidth="1"/>
    <col min="13" max="13" width="15.140625" style="1" customWidth="1"/>
    <col min="14" max="14" width="17.5703125" style="1" customWidth="1"/>
    <col min="15" max="16384" width="9.140625" style="1"/>
  </cols>
  <sheetData>
    <row r="2" spans="1:14" ht="15.75" thickBot="1" x14ac:dyDescent="0.3">
      <c r="A2" s="61" t="s">
        <v>34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ht="57" thickBot="1" x14ac:dyDescent="0.3">
      <c r="A3" s="4" t="s">
        <v>0</v>
      </c>
      <c r="B3" s="3" t="s">
        <v>2</v>
      </c>
      <c r="C3" s="5" t="s">
        <v>1</v>
      </c>
      <c r="D3" s="62" t="s">
        <v>3</v>
      </c>
      <c r="E3" s="63"/>
      <c r="F3" s="64" t="s">
        <v>4</v>
      </c>
      <c r="G3" s="65"/>
      <c r="H3" s="66" t="s">
        <v>5</v>
      </c>
      <c r="I3" s="67"/>
      <c r="J3" s="68" t="s">
        <v>6</v>
      </c>
      <c r="K3" s="69"/>
      <c r="L3" s="6" t="s">
        <v>16</v>
      </c>
      <c r="M3" s="7" t="s">
        <v>17</v>
      </c>
      <c r="N3" s="8" t="s">
        <v>18</v>
      </c>
    </row>
    <row r="4" spans="1:14" ht="19.5" thickBot="1" x14ac:dyDescent="0.3">
      <c r="A4" s="9">
        <v>1</v>
      </c>
      <c r="B4" s="10" t="s">
        <v>7</v>
      </c>
      <c r="C4" s="11">
        <f>D4+F4+H4+J4</f>
        <v>120</v>
      </c>
      <c r="D4" s="12">
        <v>28</v>
      </c>
      <c r="E4" s="13">
        <f t="shared" ref="E4:E19" si="0">(D4*100)/C4</f>
        <v>23.333333333333332</v>
      </c>
      <c r="F4" s="14">
        <v>50</v>
      </c>
      <c r="G4" s="15">
        <f t="shared" ref="G4:G19" si="1">(F4*100)/C4</f>
        <v>41.666666666666664</v>
      </c>
      <c r="H4" s="16">
        <v>29</v>
      </c>
      <c r="I4" s="16">
        <f t="shared" ref="I4:I19" si="2">(H4*100)/C4</f>
        <v>24.166666666666668</v>
      </c>
      <c r="J4" s="17">
        <v>13</v>
      </c>
      <c r="K4" s="18">
        <f t="shared" ref="K4:K19" si="3">(J4*100)/C4</f>
        <v>10.833333333333334</v>
      </c>
      <c r="L4" s="45">
        <v>4</v>
      </c>
      <c r="M4" s="41">
        <v>4</v>
      </c>
      <c r="N4" s="46">
        <f>L4-M4</f>
        <v>0</v>
      </c>
    </row>
    <row r="5" spans="1:14" ht="19.5" thickBot="1" x14ac:dyDescent="0.3">
      <c r="A5" s="9">
        <v>2</v>
      </c>
      <c r="B5" s="10" t="s">
        <v>8</v>
      </c>
      <c r="C5" s="11">
        <f t="shared" ref="C5:C19" si="4">D5+F5+H5+J5</f>
        <v>124</v>
      </c>
      <c r="D5" s="22">
        <v>32</v>
      </c>
      <c r="E5" s="13">
        <f t="shared" si="0"/>
        <v>25.806451612903224</v>
      </c>
      <c r="F5" s="23">
        <v>50</v>
      </c>
      <c r="G5" s="15">
        <f t="shared" si="1"/>
        <v>40.322580645161288</v>
      </c>
      <c r="H5" s="24">
        <v>24</v>
      </c>
      <c r="I5" s="16">
        <f t="shared" si="2"/>
        <v>19.35483870967742</v>
      </c>
      <c r="J5" s="25">
        <v>18</v>
      </c>
      <c r="K5" s="18">
        <f t="shared" si="3"/>
        <v>14.516129032258064</v>
      </c>
      <c r="L5" s="45">
        <v>3</v>
      </c>
      <c r="M5" s="42">
        <v>4</v>
      </c>
      <c r="N5" s="46">
        <f t="shared" ref="N5:N18" si="5">L5-M5</f>
        <v>-1</v>
      </c>
    </row>
    <row r="6" spans="1:14" ht="19.5" thickBot="1" x14ac:dyDescent="0.3">
      <c r="A6" s="9">
        <v>3</v>
      </c>
      <c r="B6" s="10" t="s">
        <v>9</v>
      </c>
      <c r="C6" s="11">
        <f t="shared" si="4"/>
        <v>76</v>
      </c>
      <c r="D6" s="22">
        <v>20</v>
      </c>
      <c r="E6" s="13">
        <f t="shared" si="0"/>
        <v>26.315789473684209</v>
      </c>
      <c r="F6" s="23">
        <v>36</v>
      </c>
      <c r="G6" s="15">
        <f t="shared" si="1"/>
        <v>47.368421052631582</v>
      </c>
      <c r="H6" s="24">
        <v>12</v>
      </c>
      <c r="I6" s="16">
        <f t="shared" si="2"/>
        <v>15.789473684210526</v>
      </c>
      <c r="J6" s="25">
        <v>8</v>
      </c>
      <c r="K6" s="18">
        <f t="shared" si="3"/>
        <v>10.526315789473685</v>
      </c>
      <c r="L6" s="45">
        <v>4</v>
      </c>
      <c r="M6" s="42">
        <v>3</v>
      </c>
      <c r="N6" s="46">
        <f t="shared" si="5"/>
        <v>1</v>
      </c>
    </row>
    <row r="7" spans="1:14" ht="19.5" thickBot="1" x14ac:dyDescent="0.3">
      <c r="A7" s="9">
        <v>4</v>
      </c>
      <c r="B7" s="10" t="s">
        <v>10</v>
      </c>
      <c r="C7" s="11">
        <f t="shared" si="4"/>
        <v>30</v>
      </c>
      <c r="D7" s="22">
        <v>5</v>
      </c>
      <c r="E7" s="13">
        <f t="shared" si="0"/>
        <v>16.666666666666668</v>
      </c>
      <c r="F7" s="23">
        <v>8</v>
      </c>
      <c r="G7" s="15">
        <f t="shared" si="1"/>
        <v>26.666666666666668</v>
      </c>
      <c r="H7" s="24">
        <v>16</v>
      </c>
      <c r="I7" s="16">
        <f t="shared" si="2"/>
        <v>53.333333333333336</v>
      </c>
      <c r="J7" s="25">
        <v>1</v>
      </c>
      <c r="K7" s="18">
        <f t="shared" si="3"/>
        <v>3.3333333333333335</v>
      </c>
      <c r="L7" s="45">
        <v>3</v>
      </c>
      <c r="M7" s="47">
        <v>4</v>
      </c>
      <c r="N7" s="46">
        <f t="shared" si="5"/>
        <v>-1</v>
      </c>
    </row>
    <row r="8" spans="1:14" ht="19.5" thickBot="1" x14ac:dyDescent="0.3">
      <c r="A8" s="9">
        <v>5</v>
      </c>
      <c r="B8" s="10" t="s">
        <v>11</v>
      </c>
      <c r="C8" s="11">
        <f t="shared" si="4"/>
        <v>6</v>
      </c>
      <c r="D8" s="22">
        <v>0</v>
      </c>
      <c r="E8" s="13">
        <f t="shared" si="0"/>
        <v>0</v>
      </c>
      <c r="F8" s="23">
        <v>1</v>
      </c>
      <c r="G8" s="15">
        <f t="shared" si="1"/>
        <v>16.666666666666668</v>
      </c>
      <c r="H8" s="24">
        <v>1</v>
      </c>
      <c r="I8" s="16">
        <f t="shared" si="2"/>
        <v>16.666666666666668</v>
      </c>
      <c r="J8" s="25">
        <v>4</v>
      </c>
      <c r="K8" s="18">
        <f t="shared" si="3"/>
        <v>66.666666666666671</v>
      </c>
      <c r="L8" s="45">
        <v>2</v>
      </c>
      <c r="M8" s="42">
        <v>3</v>
      </c>
      <c r="N8" s="46">
        <f t="shared" si="5"/>
        <v>-1</v>
      </c>
    </row>
    <row r="9" spans="1:14" ht="19.5" thickBot="1" x14ac:dyDescent="0.3">
      <c r="A9" s="9">
        <v>6</v>
      </c>
      <c r="B9" s="10" t="s">
        <v>12</v>
      </c>
      <c r="C9" s="11">
        <f t="shared" si="4"/>
        <v>149</v>
      </c>
      <c r="D9" s="22">
        <v>50</v>
      </c>
      <c r="E9" s="13">
        <f t="shared" si="0"/>
        <v>33.557046979865774</v>
      </c>
      <c r="F9" s="23">
        <v>73</v>
      </c>
      <c r="G9" s="15">
        <f t="shared" si="1"/>
        <v>48.993288590604024</v>
      </c>
      <c r="H9" s="24">
        <v>25</v>
      </c>
      <c r="I9" s="16">
        <f t="shared" si="2"/>
        <v>16.778523489932887</v>
      </c>
      <c r="J9" s="25">
        <v>1</v>
      </c>
      <c r="K9" s="18">
        <f t="shared" si="3"/>
        <v>0.67114093959731547</v>
      </c>
      <c r="L9" s="45">
        <v>4</v>
      </c>
      <c r="M9" s="42">
        <v>4</v>
      </c>
      <c r="N9" s="46">
        <f t="shared" si="5"/>
        <v>0</v>
      </c>
    </row>
    <row r="10" spans="1:14" ht="19.5" thickBot="1" x14ac:dyDescent="0.3">
      <c r="A10" s="9">
        <v>7</v>
      </c>
      <c r="B10" s="10" t="s">
        <v>19</v>
      </c>
      <c r="C10" s="11">
        <f t="shared" si="4"/>
        <v>6</v>
      </c>
      <c r="D10" s="22">
        <v>1</v>
      </c>
      <c r="E10" s="13">
        <f t="shared" si="0"/>
        <v>16.666666666666668</v>
      </c>
      <c r="F10" s="23">
        <v>4</v>
      </c>
      <c r="G10" s="15">
        <f t="shared" si="1"/>
        <v>66.666666666666671</v>
      </c>
      <c r="H10" s="24">
        <v>1</v>
      </c>
      <c r="I10" s="16">
        <f t="shared" si="2"/>
        <v>16.666666666666668</v>
      </c>
      <c r="J10" s="25">
        <v>0</v>
      </c>
      <c r="K10" s="18">
        <f t="shared" si="3"/>
        <v>0</v>
      </c>
      <c r="L10" s="45">
        <v>4</v>
      </c>
      <c r="M10" s="42">
        <v>4</v>
      </c>
      <c r="N10" s="46">
        <f t="shared" si="5"/>
        <v>0</v>
      </c>
    </row>
    <row r="11" spans="1:14" ht="19.5" thickBot="1" x14ac:dyDescent="0.3">
      <c r="A11" s="9">
        <v>8</v>
      </c>
      <c r="B11" s="10" t="s">
        <v>20</v>
      </c>
      <c r="C11" s="11">
        <f t="shared" si="4"/>
        <v>37</v>
      </c>
      <c r="D11" s="22">
        <v>7</v>
      </c>
      <c r="E11" s="13">
        <f t="shared" si="0"/>
        <v>18.918918918918919</v>
      </c>
      <c r="F11" s="23">
        <v>11</v>
      </c>
      <c r="G11" s="15">
        <f t="shared" si="1"/>
        <v>29.72972972972973</v>
      </c>
      <c r="H11" s="24">
        <v>13</v>
      </c>
      <c r="I11" s="16">
        <f t="shared" si="2"/>
        <v>35.135135135135137</v>
      </c>
      <c r="J11" s="25">
        <v>6</v>
      </c>
      <c r="K11" s="18">
        <f t="shared" si="3"/>
        <v>16.216216216216218</v>
      </c>
      <c r="L11" s="45">
        <v>3</v>
      </c>
      <c r="M11" s="42">
        <v>4</v>
      </c>
      <c r="N11" s="46">
        <f t="shared" si="5"/>
        <v>-1</v>
      </c>
    </row>
    <row r="12" spans="1:14" ht="19.5" thickBot="1" x14ac:dyDescent="0.3">
      <c r="A12" s="9">
        <v>9</v>
      </c>
      <c r="B12" s="10" t="s">
        <v>13</v>
      </c>
      <c r="C12" s="11">
        <f t="shared" si="4"/>
        <v>20</v>
      </c>
      <c r="D12" s="28">
        <v>4</v>
      </c>
      <c r="E12" s="13">
        <f t="shared" si="0"/>
        <v>20</v>
      </c>
      <c r="F12" s="29">
        <v>4</v>
      </c>
      <c r="G12" s="15">
        <f t="shared" si="1"/>
        <v>20</v>
      </c>
      <c r="H12" s="30">
        <v>6</v>
      </c>
      <c r="I12" s="16">
        <f t="shared" si="2"/>
        <v>30</v>
      </c>
      <c r="J12" s="31">
        <v>6</v>
      </c>
      <c r="K12" s="18">
        <f t="shared" si="3"/>
        <v>30</v>
      </c>
      <c r="L12" s="45">
        <v>3</v>
      </c>
      <c r="M12" s="43">
        <v>3</v>
      </c>
      <c r="N12" s="46">
        <f t="shared" si="5"/>
        <v>0</v>
      </c>
    </row>
    <row r="13" spans="1:14" ht="23.25" customHeight="1" thickBot="1" x14ac:dyDescent="0.3">
      <c r="A13" s="9">
        <v>10</v>
      </c>
      <c r="B13" s="10" t="s">
        <v>14</v>
      </c>
      <c r="C13" s="11">
        <f t="shared" si="4"/>
        <v>28</v>
      </c>
      <c r="D13" s="22">
        <v>9</v>
      </c>
      <c r="E13" s="13">
        <f t="shared" si="0"/>
        <v>32.142857142857146</v>
      </c>
      <c r="F13" s="23">
        <v>15</v>
      </c>
      <c r="G13" s="15">
        <f t="shared" si="1"/>
        <v>53.571428571428569</v>
      </c>
      <c r="H13" s="24">
        <v>4</v>
      </c>
      <c r="I13" s="16">
        <f t="shared" si="2"/>
        <v>14.285714285714286</v>
      </c>
      <c r="J13" s="25">
        <v>0</v>
      </c>
      <c r="K13" s="18">
        <f t="shared" si="3"/>
        <v>0</v>
      </c>
      <c r="L13" s="45">
        <v>4</v>
      </c>
      <c r="M13" s="42">
        <v>4</v>
      </c>
      <c r="N13" s="46">
        <f t="shared" si="5"/>
        <v>0</v>
      </c>
    </row>
    <row r="14" spans="1:14" ht="19.5" thickBot="1" x14ac:dyDescent="0.3">
      <c r="A14" s="9">
        <v>11</v>
      </c>
      <c r="B14" s="10" t="s">
        <v>21</v>
      </c>
      <c r="C14" s="11">
        <f t="shared" si="4"/>
        <v>12</v>
      </c>
      <c r="D14" s="22">
        <v>3</v>
      </c>
      <c r="E14" s="13">
        <f t="shared" si="0"/>
        <v>25</v>
      </c>
      <c r="F14" s="23">
        <v>4</v>
      </c>
      <c r="G14" s="15">
        <f t="shared" si="1"/>
        <v>33.333333333333336</v>
      </c>
      <c r="H14" s="24">
        <v>3</v>
      </c>
      <c r="I14" s="16">
        <f t="shared" si="2"/>
        <v>25</v>
      </c>
      <c r="J14" s="25">
        <v>2</v>
      </c>
      <c r="K14" s="18">
        <f t="shared" si="3"/>
        <v>16.666666666666668</v>
      </c>
      <c r="L14" s="45">
        <v>3</v>
      </c>
      <c r="M14" s="42">
        <v>4</v>
      </c>
      <c r="N14" s="46">
        <f t="shared" si="5"/>
        <v>-1</v>
      </c>
    </row>
    <row r="15" spans="1:14" ht="19.5" thickBot="1" x14ac:dyDescent="0.3">
      <c r="A15" s="9">
        <v>12</v>
      </c>
      <c r="B15" s="10" t="s">
        <v>22</v>
      </c>
      <c r="C15" s="11">
        <f t="shared" si="4"/>
        <v>32</v>
      </c>
      <c r="D15" s="22">
        <v>12</v>
      </c>
      <c r="E15" s="13">
        <f t="shared" si="0"/>
        <v>37.5</v>
      </c>
      <c r="F15" s="23">
        <v>12</v>
      </c>
      <c r="G15" s="15">
        <f t="shared" si="1"/>
        <v>37.5</v>
      </c>
      <c r="H15" s="24">
        <v>6</v>
      </c>
      <c r="I15" s="16">
        <f t="shared" si="2"/>
        <v>18.75</v>
      </c>
      <c r="J15" s="25">
        <v>2</v>
      </c>
      <c r="K15" s="18">
        <f t="shared" si="3"/>
        <v>6.25</v>
      </c>
      <c r="L15" s="45">
        <v>4</v>
      </c>
      <c r="M15" s="42">
        <v>4</v>
      </c>
      <c r="N15" s="46">
        <f t="shared" si="5"/>
        <v>0</v>
      </c>
    </row>
    <row r="16" spans="1:14" ht="19.5" thickBot="1" x14ac:dyDescent="0.3">
      <c r="A16" s="9">
        <v>13</v>
      </c>
      <c r="B16" s="10" t="s">
        <v>23</v>
      </c>
      <c r="C16" s="11">
        <f t="shared" si="4"/>
        <v>8</v>
      </c>
      <c r="D16" s="22">
        <v>2</v>
      </c>
      <c r="E16" s="13">
        <f t="shared" si="0"/>
        <v>25</v>
      </c>
      <c r="F16" s="23">
        <v>3</v>
      </c>
      <c r="G16" s="15">
        <f t="shared" si="1"/>
        <v>37.5</v>
      </c>
      <c r="H16" s="24">
        <v>1</v>
      </c>
      <c r="I16" s="16">
        <f t="shared" si="2"/>
        <v>12.5</v>
      </c>
      <c r="J16" s="25">
        <v>2</v>
      </c>
      <c r="K16" s="18">
        <f t="shared" si="3"/>
        <v>25</v>
      </c>
      <c r="L16" s="45">
        <v>3</v>
      </c>
      <c r="M16" s="42">
        <v>3</v>
      </c>
      <c r="N16" s="46">
        <f t="shared" si="5"/>
        <v>0</v>
      </c>
    </row>
    <row r="17" spans="1:14" ht="19.5" thickBot="1" x14ac:dyDescent="0.3">
      <c r="A17" s="9">
        <v>14</v>
      </c>
      <c r="B17" s="10" t="s">
        <v>24</v>
      </c>
      <c r="C17" s="11">
        <f t="shared" si="4"/>
        <v>24</v>
      </c>
      <c r="D17" s="22">
        <v>10</v>
      </c>
      <c r="E17" s="13">
        <f t="shared" si="0"/>
        <v>41.666666666666664</v>
      </c>
      <c r="F17" s="23">
        <v>7</v>
      </c>
      <c r="G17" s="15">
        <f t="shared" si="1"/>
        <v>29.166666666666668</v>
      </c>
      <c r="H17" s="24">
        <v>4</v>
      </c>
      <c r="I17" s="16">
        <f t="shared" si="2"/>
        <v>16.666666666666668</v>
      </c>
      <c r="J17" s="25">
        <v>3</v>
      </c>
      <c r="K17" s="18">
        <f t="shared" si="3"/>
        <v>12.5</v>
      </c>
      <c r="L17" s="45">
        <v>4</v>
      </c>
      <c r="M17" s="42">
        <v>4</v>
      </c>
      <c r="N17" s="46">
        <f t="shared" si="5"/>
        <v>0</v>
      </c>
    </row>
    <row r="18" spans="1:14" ht="19.5" thickBot="1" x14ac:dyDescent="0.3">
      <c r="A18" s="9">
        <v>15</v>
      </c>
      <c r="B18" s="10" t="s">
        <v>15</v>
      </c>
      <c r="C18" s="11">
        <f t="shared" si="4"/>
        <v>2</v>
      </c>
      <c r="D18" s="22">
        <v>0</v>
      </c>
      <c r="E18" s="13">
        <f t="shared" si="0"/>
        <v>0</v>
      </c>
      <c r="F18" s="23">
        <v>2</v>
      </c>
      <c r="G18" s="15">
        <f t="shared" si="1"/>
        <v>100</v>
      </c>
      <c r="H18" s="24">
        <v>0</v>
      </c>
      <c r="I18" s="16">
        <f t="shared" si="2"/>
        <v>0</v>
      </c>
      <c r="J18" s="25">
        <v>0</v>
      </c>
      <c r="K18" s="18">
        <f t="shared" si="3"/>
        <v>0</v>
      </c>
      <c r="L18" s="50">
        <v>4</v>
      </c>
      <c r="M18" s="42">
        <v>3</v>
      </c>
      <c r="N18" s="46">
        <f t="shared" si="5"/>
        <v>1</v>
      </c>
    </row>
    <row r="19" spans="1:14" ht="19.5" thickBot="1" x14ac:dyDescent="0.3">
      <c r="A19" s="9"/>
      <c r="B19" s="33" t="s">
        <v>25</v>
      </c>
      <c r="C19" s="11">
        <f t="shared" si="4"/>
        <v>674</v>
      </c>
      <c r="D19" s="34">
        <f>SUM(D4:D18)</f>
        <v>183</v>
      </c>
      <c r="E19" s="13">
        <f t="shared" si="0"/>
        <v>27.151335311572701</v>
      </c>
      <c r="F19" s="35">
        <f>SUM(F4:F18)</f>
        <v>280</v>
      </c>
      <c r="G19" s="15">
        <f t="shared" si="1"/>
        <v>41.543026706231451</v>
      </c>
      <c r="H19" s="36">
        <f>SUM(H4:H18)</f>
        <v>145</v>
      </c>
      <c r="I19" s="16">
        <f t="shared" si="2"/>
        <v>21.513353115727003</v>
      </c>
      <c r="J19" s="37">
        <f>SUM(J4:J18)</f>
        <v>66</v>
      </c>
      <c r="K19" s="18">
        <f t="shared" si="3"/>
        <v>9.792284866468842</v>
      </c>
      <c r="L19" s="48">
        <f>AVERAGE(L4:L18)</f>
        <v>3.4666666666666668</v>
      </c>
      <c r="M19" s="44">
        <f>AVERAGE(M4:M18)</f>
        <v>3.6666666666666665</v>
      </c>
      <c r="N19" s="46">
        <f t="shared" ref="N19" si="6">M19-L19</f>
        <v>0.19999999999999973</v>
      </c>
    </row>
    <row r="20" spans="1:14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5">
      <c r="J22" s="1">
        <v>141</v>
      </c>
    </row>
    <row r="25" spans="1:14" x14ac:dyDescent="0.25">
      <c r="D25" s="1" t="s">
        <v>37</v>
      </c>
    </row>
    <row r="32" spans="1:14" x14ac:dyDescent="0.25">
      <c r="E32" s="1" t="s">
        <v>36</v>
      </c>
    </row>
  </sheetData>
  <mergeCells count="5">
    <mergeCell ref="A2:N2"/>
    <mergeCell ref="D3:E3"/>
    <mergeCell ref="F3:G3"/>
    <mergeCell ref="H3:I3"/>
    <mergeCell ref="J3:K3"/>
  </mergeCells>
  <pageMargins left="0.7" right="0.7" top="0.75" bottom="0.75" header="0.3" footer="0.3"/>
  <pageSetup paperSize="9" scale="74" fitToHeight="0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F24" sqref="F24"/>
    </sheetView>
  </sheetViews>
  <sheetFormatPr defaultRowHeight="15" x14ac:dyDescent="0.25"/>
  <cols>
    <col min="2" max="2" width="45.85546875" customWidth="1"/>
    <col min="12" max="12" width="18" customWidth="1"/>
    <col min="13" max="13" width="15.140625" customWidth="1"/>
    <col min="14" max="14" width="16.28515625" customWidth="1"/>
  </cols>
  <sheetData>
    <row r="1" spans="1:14" ht="15.75" thickBot="1" x14ac:dyDescent="0.3">
      <c r="A1" s="61" t="s">
        <v>38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48" thickBot="1" x14ac:dyDescent="0.3">
      <c r="A2" s="4" t="s">
        <v>0</v>
      </c>
      <c r="B2" s="3" t="s">
        <v>2</v>
      </c>
      <c r="C2" s="5" t="s">
        <v>1</v>
      </c>
      <c r="D2" s="62" t="s">
        <v>3</v>
      </c>
      <c r="E2" s="63"/>
      <c r="F2" s="64" t="s">
        <v>4</v>
      </c>
      <c r="G2" s="65"/>
      <c r="H2" s="66" t="s">
        <v>5</v>
      </c>
      <c r="I2" s="67"/>
      <c r="J2" s="68" t="s">
        <v>6</v>
      </c>
      <c r="K2" s="69"/>
      <c r="L2" s="6" t="s">
        <v>16</v>
      </c>
      <c r="M2" s="7" t="s">
        <v>17</v>
      </c>
      <c r="N2" s="8" t="s">
        <v>18</v>
      </c>
    </row>
    <row r="3" spans="1:14" ht="19.5" thickBot="1" x14ac:dyDescent="0.3">
      <c r="A3" s="9">
        <v>1</v>
      </c>
      <c r="B3" s="10" t="s">
        <v>7</v>
      </c>
      <c r="C3" s="11">
        <f>D3+F3+H3+J3</f>
        <v>234</v>
      </c>
      <c r="D3" s="12">
        <v>10</v>
      </c>
      <c r="E3" s="13">
        <f t="shared" ref="E3:E18" si="0">(D3*100)/C3</f>
        <v>4.2735042735042734</v>
      </c>
      <c r="F3" s="14">
        <v>134</v>
      </c>
      <c r="G3" s="15">
        <f t="shared" ref="G3:G18" si="1">(F3*100)/C3</f>
        <v>57.264957264957268</v>
      </c>
      <c r="H3" s="16">
        <v>60</v>
      </c>
      <c r="I3" s="16">
        <f t="shared" ref="I3:I18" si="2">(H3*100)/C3</f>
        <v>25.641025641025642</v>
      </c>
      <c r="J3" s="17">
        <v>30</v>
      </c>
      <c r="K3" s="18">
        <f t="shared" ref="K3:K18" si="3">(J3*100)/C3</f>
        <v>12.820512820512821</v>
      </c>
      <c r="L3" s="45">
        <v>3</v>
      </c>
      <c r="M3" s="41">
        <v>4</v>
      </c>
      <c r="N3" s="46">
        <f>L3-M3</f>
        <v>-1</v>
      </c>
    </row>
    <row r="4" spans="1:14" ht="19.5" thickBot="1" x14ac:dyDescent="0.3">
      <c r="A4" s="9">
        <v>2</v>
      </c>
      <c r="B4" s="10" t="s">
        <v>8</v>
      </c>
      <c r="C4" s="11">
        <f t="shared" ref="C4:C18" si="4">D4+F4+H4+J4</f>
        <v>233</v>
      </c>
      <c r="D4" s="22">
        <v>9</v>
      </c>
      <c r="E4" s="13">
        <f t="shared" si="0"/>
        <v>3.8626609442060085</v>
      </c>
      <c r="F4" s="23">
        <v>149</v>
      </c>
      <c r="G4" s="15">
        <f t="shared" si="1"/>
        <v>63.948497854077253</v>
      </c>
      <c r="H4" s="24">
        <v>44</v>
      </c>
      <c r="I4" s="16">
        <f t="shared" si="2"/>
        <v>18.884120171673821</v>
      </c>
      <c r="J4" s="25">
        <v>31</v>
      </c>
      <c r="K4" s="18">
        <f t="shared" si="3"/>
        <v>13.304721030042918</v>
      </c>
      <c r="L4" s="45">
        <v>3</v>
      </c>
      <c r="M4" s="41">
        <v>4</v>
      </c>
      <c r="N4" s="46">
        <f t="shared" ref="N4:N17" si="5">L4-M4</f>
        <v>-1</v>
      </c>
    </row>
    <row r="5" spans="1:14" ht="19.5" thickBot="1" x14ac:dyDescent="0.3">
      <c r="A5" s="9">
        <v>3</v>
      </c>
      <c r="B5" s="10" t="s">
        <v>9</v>
      </c>
      <c r="C5" s="11">
        <f t="shared" si="4"/>
        <v>172</v>
      </c>
      <c r="D5" s="22">
        <v>6</v>
      </c>
      <c r="E5" s="13">
        <f t="shared" si="0"/>
        <v>3.4883720930232558</v>
      </c>
      <c r="F5" s="23">
        <v>106</v>
      </c>
      <c r="G5" s="15">
        <f t="shared" si="1"/>
        <v>61.627906976744185</v>
      </c>
      <c r="H5" s="24">
        <v>44</v>
      </c>
      <c r="I5" s="16">
        <f t="shared" si="2"/>
        <v>25.581395348837209</v>
      </c>
      <c r="J5" s="25">
        <v>16</v>
      </c>
      <c r="K5" s="18">
        <f t="shared" si="3"/>
        <v>9.3023255813953494</v>
      </c>
      <c r="L5" s="45">
        <v>3</v>
      </c>
      <c r="M5" s="41">
        <v>4</v>
      </c>
      <c r="N5" s="46">
        <f t="shared" si="5"/>
        <v>-1</v>
      </c>
    </row>
    <row r="6" spans="1:14" ht="19.5" thickBot="1" x14ac:dyDescent="0.3">
      <c r="A6" s="9">
        <v>4</v>
      </c>
      <c r="B6" s="10" t="s">
        <v>10</v>
      </c>
      <c r="C6" s="11">
        <f t="shared" si="4"/>
        <v>136</v>
      </c>
      <c r="D6" s="22">
        <v>7</v>
      </c>
      <c r="E6" s="13">
        <f t="shared" si="0"/>
        <v>5.1470588235294121</v>
      </c>
      <c r="F6" s="23">
        <v>95</v>
      </c>
      <c r="G6" s="15">
        <f t="shared" si="1"/>
        <v>69.852941176470594</v>
      </c>
      <c r="H6" s="24">
        <v>23</v>
      </c>
      <c r="I6" s="16">
        <f t="shared" si="2"/>
        <v>16.911764705882351</v>
      </c>
      <c r="J6" s="25">
        <v>11</v>
      </c>
      <c r="K6" s="18">
        <f t="shared" si="3"/>
        <v>8.0882352941176467</v>
      </c>
      <c r="L6" s="45">
        <v>4</v>
      </c>
      <c r="M6" s="41">
        <v>4</v>
      </c>
      <c r="N6" s="46">
        <f t="shared" si="5"/>
        <v>0</v>
      </c>
    </row>
    <row r="7" spans="1:14" ht="19.5" thickBot="1" x14ac:dyDescent="0.3">
      <c r="A7" s="9">
        <v>5</v>
      </c>
      <c r="B7" s="10" t="s">
        <v>11</v>
      </c>
      <c r="C7" s="11">
        <f t="shared" si="4"/>
        <v>88</v>
      </c>
      <c r="D7" s="22">
        <v>0</v>
      </c>
      <c r="E7" s="13">
        <f t="shared" si="0"/>
        <v>0</v>
      </c>
      <c r="F7" s="23">
        <v>61</v>
      </c>
      <c r="G7" s="15">
        <f t="shared" si="1"/>
        <v>69.318181818181813</v>
      </c>
      <c r="H7" s="24">
        <v>15</v>
      </c>
      <c r="I7" s="16">
        <f t="shared" si="2"/>
        <v>17.045454545454547</v>
      </c>
      <c r="J7" s="25">
        <v>12</v>
      </c>
      <c r="K7" s="18">
        <f t="shared" si="3"/>
        <v>13.636363636363637</v>
      </c>
      <c r="L7" s="45">
        <v>3</v>
      </c>
      <c r="M7" s="42">
        <v>3</v>
      </c>
      <c r="N7" s="46">
        <f t="shared" si="5"/>
        <v>0</v>
      </c>
    </row>
    <row r="8" spans="1:14" ht="19.5" thickBot="1" x14ac:dyDescent="0.3">
      <c r="A8" s="9">
        <v>6</v>
      </c>
      <c r="B8" s="10" t="s">
        <v>12</v>
      </c>
      <c r="C8" s="11">
        <f t="shared" si="4"/>
        <v>227</v>
      </c>
      <c r="D8" s="22">
        <v>11</v>
      </c>
      <c r="E8" s="13">
        <f t="shared" si="0"/>
        <v>4.8458149779735686</v>
      </c>
      <c r="F8" s="23">
        <v>169</v>
      </c>
      <c r="G8" s="15">
        <f t="shared" si="1"/>
        <v>74.449339207048453</v>
      </c>
      <c r="H8" s="24">
        <v>46</v>
      </c>
      <c r="I8" s="16">
        <f t="shared" si="2"/>
        <v>20.264317180616739</v>
      </c>
      <c r="J8" s="25">
        <v>1</v>
      </c>
      <c r="K8" s="18">
        <f t="shared" si="3"/>
        <v>0.44052863436123346</v>
      </c>
      <c r="L8" s="45">
        <v>4</v>
      </c>
      <c r="M8" s="42">
        <v>4</v>
      </c>
      <c r="N8" s="46">
        <f t="shared" si="5"/>
        <v>0</v>
      </c>
    </row>
    <row r="9" spans="1:14" ht="19.5" thickBot="1" x14ac:dyDescent="0.3">
      <c r="A9" s="9">
        <v>7</v>
      </c>
      <c r="B9" s="10" t="s">
        <v>19</v>
      </c>
      <c r="C9" s="11">
        <f t="shared" si="4"/>
        <v>152</v>
      </c>
      <c r="D9" s="22">
        <v>18</v>
      </c>
      <c r="E9" s="13">
        <f t="shared" si="0"/>
        <v>11.842105263157896</v>
      </c>
      <c r="F9" s="23">
        <v>116</v>
      </c>
      <c r="G9" s="15">
        <f t="shared" si="1"/>
        <v>76.315789473684205</v>
      </c>
      <c r="H9" s="24">
        <v>16</v>
      </c>
      <c r="I9" s="16">
        <f t="shared" si="2"/>
        <v>10.526315789473685</v>
      </c>
      <c r="J9" s="25">
        <v>2</v>
      </c>
      <c r="K9" s="18">
        <f t="shared" si="3"/>
        <v>1.3157894736842106</v>
      </c>
      <c r="L9" s="45">
        <v>4</v>
      </c>
      <c r="M9" s="42">
        <v>4</v>
      </c>
      <c r="N9" s="46">
        <f t="shared" si="5"/>
        <v>0</v>
      </c>
    </row>
    <row r="10" spans="1:14" ht="19.5" thickBot="1" x14ac:dyDescent="0.3">
      <c r="A10" s="9">
        <v>8</v>
      </c>
      <c r="B10" s="10" t="s">
        <v>20</v>
      </c>
      <c r="C10" s="11">
        <f t="shared" si="4"/>
        <v>129</v>
      </c>
      <c r="D10" s="22">
        <v>4</v>
      </c>
      <c r="E10" s="13">
        <f t="shared" si="0"/>
        <v>3.1007751937984498</v>
      </c>
      <c r="F10" s="23">
        <v>90</v>
      </c>
      <c r="G10" s="15">
        <f t="shared" si="1"/>
        <v>69.767441860465112</v>
      </c>
      <c r="H10" s="24">
        <v>19</v>
      </c>
      <c r="I10" s="16">
        <f t="shared" si="2"/>
        <v>14.728682170542635</v>
      </c>
      <c r="J10" s="25">
        <v>16</v>
      </c>
      <c r="K10" s="18">
        <f t="shared" si="3"/>
        <v>12.403100775193799</v>
      </c>
      <c r="L10" s="45">
        <v>3</v>
      </c>
      <c r="M10" s="42">
        <v>4</v>
      </c>
      <c r="N10" s="46">
        <f t="shared" si="5"/>
        <v>-1</v>
      </c>
    </row>
    <row r="11" spans="1:14" ht="19.5" thickBot="1" x14ac:dyDescent="0.3">
      <c r="A11" s="9">
        <v>9</v>
      </c>
      <c r="B11" s="10" t="s">
        <v>13</v>
      </c>
      <c r="C11" s="11">
        <f t="shared" si="4"/>
        <v>195</v>
      </c>
      <c r="D11" s="28">
        <v>3</v>
      </c>
      <c r="E11" s="13">
        <f t="shared" si="0"/>
        <v>1.5384615384615385</v>
      </c>
      <c r="F11" s="29">
        <v>97</v>
      </c>
      <c r="G11" s="15">
        <f t="shared" si="1"/>
        <v>49.743589743589745</v>
      </c>
      <c r="H11" s="30">
        <v>49</v>
      </c>
      <c r="I11" s="16">
        <f t="shared" si="2"/>
        <v>25.128205128205128</v>
      </c>
      <c r="J11" s="31">
        <v>46</v>
      </c>
      <c r="K11" s="18">
        <f t="shared" si="3"/>
        <v>23.589743589743591</v>
      </c>
      <c r="L11" s="45">
        <v>3</v>
      </c>
      <c r="M11" s="43">
        <v>4</v>
      </c>
      <c r="N11" s="46">
        <f t="shared" si="5"/>
        <v>-1</v>
      </c>
    </row>
    <row r="12" spans="1:14" ht="19.5" thickBot="1" x14ac:dyDescent="0.3">
      <c r="A12" s="9">
        <v>10</v>
      </c>
      <c r="B12" s="10" t="s">
        <v>14</v>
      </c>
      <c r="C12" s="11">
        <f t="shared" si="4"/>
        <v>122</v>
      </c>
      <c r="D12" s="22">
        <v>2</v>
      </c>
      <c r="E12" s="13">
        <f t="shared" si="0"/>
        <v>1.639344262295082</v>
      </c>
      <c r="F12" s="23">
        <v>95</v>
      </c>
      <c r="G12" s="15">
        <f t="shared" si="1"/>
        <v>77.868852459016395</v>
      </c>
      <c r="H12" s="24">
        <v>22</v>
      </c>
      <c r="I12" s="16">
        <f t="shared" si="2"/>
        <v>18.032786885245901</v>
      </c>
      <c r="J12" s="25">
        <v>3</v>
      </c>
      <c r="K12" s="18">
        <f t="shared" si="3"/>
        <v>2.459016393442623</v>
      </c>
      <c r="L12" s="45">
        <v>4</v>
      </c>
      <c r="M12" s="42">
        <v>4</v>
      </c>
      <c r="N12" s="46">
        <f t="shared" si="5"/>
        <v>0</v>
      </c>
    </row>
    <row r="13" spans="1:14" ht="19.5" thickBot="1" x14ac:dyDescent="0.3">
      <c r="A13" s="9">
        <v>11</v>
      </c>
      <c r="B13" s="10" t="s">
        <v>21</v>
      </c>
      <c r="C13" s="11">
        <f t="shared" si="4"/>
        <v>132</v>
      </c>
      <c r="D13" s="22">
        <v>5</v>
      </c>
      <c r="E13" s="13">
        <f t="shared" si="0"/>
        <v>3.7878787878787881</v>
      </c>
      <c r="F13" s="23">
        <v>84</v>
      </c>
      <c r="G13" s="15">
        <f t="shared" si="1"/>
        <v>63.636363636363633</v>
      </c>
      <c r="H13" s="24">
        <v>37</v>
      </c>
      <c r="I13" s="16">
        <f t="shared" si="2"/>
        <v>28.030303030303031</v>
      </c>
      <c r="J13" s="25">
        <v>6</v>
      </c>
      <c r="K13" s="18">
        <f t="shared" si="3"/>
        <v>4.5454545454545459</v>
      </c>
      <c r="L13" s="45">
        <v>3</v>
      </c>
      <c r="M13" s="42">
        <v>4</v>
      </c>
      <c r="N13" s="46">
        <f t="shared" si="5"/>
        <v>-1</v>
      </c>
    </row>
    <row r="14" spans="1:14" ht="19.5" thickBot="1" x14ac:dyDescent="0.3">
      <c r="A14" s="9">
        <v>12</v>
      </c>
      <c r="B14" s="10" t="s">
        <v>22</v>
      </c>
      <c r="C14" s="11">
        <f t="shared" si="4"/>
        <v>103</v>
      </c>
      <c r="D14" s="22">
        <v>0</v>
      </c>
      <c r="E14" s="13">
        <f t="shared" si="0"/>
        <v>0</v>
      </c>
      <c r="F14" s="23">
        <v>75</v>
      </c>
      <c r="G14" s="15">
        <f t="shared" si="1"/>
        <v>72.815533980582529</v>
      </c>
      <c r="H14" s="24">
        <v>19</v>
      </c>
      <c r="I14" s="16">
        <f t="shared" si="2"/>
        <v>18.446601941747574</v>
      </c>
      <c r="J14" s="25">
        <v>9</v>
      </c>
      <c r="K14" s="18">
        <f t="shared" si="3"/>
        <v>8.7378640776699026</v>
      </c>
      <c r="L14" s="45">
        <v>4</v>
      </c>
      <c r="M14" s="42">
        <v>4</v>
      </c>
      <c r="N14" s="46">
        <f t="shared" si="5"/>
        <v>0</v>
      </c>
    </row>
    <row r="15" spans="1:14" ht="19.5" thickBot="1" x14ac:dyDescent="0.3">
      <c r="A15" s="9">
        <v>13</v>
      </c>
      <c r="B15" s="10" t="s">
        <v>23</v>
      </c>
      <c r="C15" s="11">
        <f t="shared" si="4"/>
        <v>86</v>
      </c>
      <c r="D15" s="22">
        <v>3</v>
      </c>
      <c r="E15" s="13">
        <f t="shared" si="0"/>
        <v>3.4883720930232558</v>
      </c>
      <c r="F15" s="23">
        <v>61</v>
      </c>
      <c r="G15" s="15">
        <f t="shared" si="1"/>
        <v>70.930232558139537</v>
      </c>
      <c r="H15" s="24">
        <v>12</v>
      </c>
      <c r="I15" s="16">
        <f t="shared" si="2"/>
        <v>13.953488372093023</v>
      </c>
      <c r="J15" s="25">
        <v>10</v>
      </c>
      <c r="K15" s="18">
        <f t="shared" si="3"/>
        <v>11.627906976744185</v>
      </c>
      <c r="L15" s="45">
        <v>3</v>
      </c>
      <c r="M15" s="42">
        <v>4</v>
      </c>
      <c r="N15" s="46">
        <f t="shared" si="5"/>
        <v>-1</v>
      </c>
    </row>
    <row r="16" spans="1:14" ht="19.5" thickBot="1" x14ac:dyDescent="0.3">
      <c r="A16" s="9">
        <v>14</v>
      </c>
      <c r="B16" s="10" t="s">
        <v>24</v>
      </c>
      <c r="C16" s="11">
        <f t="shared" si="4"/>
        <v>97</v>
      </c>
      <c r="D16" s="22">
        <v>8</v>
      </c>
      <c r="E16" s="13">
        <f t="shared" si="0"/>
        <v>8.2474226804123703</v>
      </c>
      <c r="F16" s="23">
        <v>64</v>
      </c>
      <c r="G16" s="15">
        <f t="shared" si="1"/>
        <v>65.979381443298962</v>
      </c>
      <c r="H16" s="24">
        <v>20</v>
      </c>
      <c r="I16" s="16">
        <f t="shared" si="2"/>
        <v>20.618556701030929</v>
      </c>
      <c r="J16" s="25">
        <v>5</v>
      </c>
      <c r="K16" s="18">
        <f t="shared" si="3"/>
        <v>5.1546391752577323</v>
      </c>
      <c r="L16" s="45">
        <v>4</v>
      </c>
      <c r="M16" s="42">
        <v>4</v>
      </c>
      <c r="N16" s="46">
        <f t="shared" si="5"/>
        <v>0</v>
      </c>
    </row>
    <row r="17" spans="1:14" ht="19.5" thickBot="1" x14ac:dyDescent="0.3">
      <c r="A17" s="9">
        <v>15</v>
      </c>
      <c r="B17" s="10" t="s">
        <v>15</v>
      </c>
      <c r="C17" s="11">
        <f t="shared" si="4"/>
        <v>57</v>
      </c>
      <c r="D17" s="22">
        <v>0</v>
      </c>
      <c r="E17" s="13">
        <f t="shared" si="0"/>
        <v>0</v>
      </c>
      <c r="F17" s="23">
        <v>28</v>
      </c>
      <c r="G17" s="15">
        <f t="shared" si="1"/>
        <v>49.122807017543863</v>
      </c>
      <c r="H17" s="24">
        <v>21</v>
      </c>
      <c r="I17" s="16">
        <f t="shared" si="2"/>
        <v>36.842105263157897</v>
      </c>
      <c r="J17" s="25">
        <v>8</v>
      </c>
      <c r="K17" s="18">
        <f t="shared" si="3"/>
        <v>14.035087719298245</v>
      </c>
      <c r="L17" s="50">
        <v>3</v>
      </c>
      <c r="M17" s="42">
        <v>4</v>
      </c>
      <c r="N17" s="46">
        <f t="shared" si="5"/>
        <v>-1</v>
      </c>
    </row>
    <row r="18" spans="1:14" ht="19.5" thickBot="1" x14ac:dyDescent="0.3">
      <c r="A18" s="9"/>
      <c r="B18" s="33" t="s">
        <v>25</v>
      </c>
      <c r="C18" s="11">
        <f t="shared" si="4"/>
        <v>2163</v>
      </c>
      <c r="D18" s="34">
        <f>SUM(D3:D17)</f>
        <v>86</v>
      </c>
      <c r="E18" s="13">
        <f t="shared" si="0"/>
        <v>3.9759593157651412</v>
      </c>
      <c r="F18" s="35">
        <f>SUM(F3:F17)</f>
        <v>1424</v>
      </c>
      <c r="G18" s="15">
        <f t="shared" si="1"/>
        <v>65.834489135460004</v>
      </c>
      <c r="H18" s="36">
        <f>SUM(H3:H17)</f>
        <v>447</v>
      </c>
      <c r="I18" s="16">
        <f t="shared" si="2"/>
        <v>20.665742024965326</v>
      </c>
      <c r="J18" s="37">
        <f>SUM(J3:J17)</f>
        <v>206</v>
      </c>
      <c r="K18" s="18">
        <f t="shared" si="3"/>
        <v>9.5238095238095237</v>
      </c>
      <c r="L18" s="48">
        <f>AVERAGE(L3:L17)</f>
        <v>3.4</v>
      </c>
      <c r="M18" s="44">
        <f>AVERAGE(M3:M17)</f>
        <v>3.9333333333333331</v>
      </c>
      <c r="N18" s="46">
        <f t="shared" ref="N18" si="6">M18-L18</f>
        <v>0.53333333333333321</v>
      </c>
    </row>
    <row r="21" spans="1:14" x14ac:dyDescent="0.25">
      <c r="J21">
        <v>423</v>
      </c>
    </row>
  </sheetData>
  <mergeCells count="5">
    <mergeCell ref="A1:N1"/>
    <mergeCell ref="D2:E2"/>
    <mergeCell ref="F2:G2"/>
    <mergeCell ref="H2:I2"/>
    <mergeCell ref="J2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>
      <selection activeCell="G23" sqref="G23"/>
    </sheetView>
  </sheetViews>
  <sheetFormatPr defaultRowHeight="15" x14ac:dyDescent="0.25"/>
  <cols>
    <col min="2" max="2" width="42.7109375" customWidth="1"/>
    <col min="12" max="12" width="18.7109375" customWidth="1"/>
    <col min="13" max="13" width="18" customWidth="1"/>
    <col min="14" max="14" width="18.28515625" customWidth="1"/>
    <col min="15" max="15" width="18" customWidth="1"/>
    <col min="16" max="16" width="18.140625" customWidth="1"/>
  </cols>
  <sheetData>
    <row r="1" spans="1:17" ht="15.75" thickBot="1" x14ac:dyDescent="0.3">
      <c r="A1" s="61">
        <v>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7" ht="48" thickBot="1" x14ac:dyDescent="0.3">
      <c r="A2" s="4" t="s">
        <v>0</v>
      </c>
      <c r="B2" s="3" t="s">
        <v>2</v>
      </c>
      <c r="C2" s="5" t="s">
        <v>1</v>
      </c>
      <c r="D2" s="62" t="s">
        <v>3</v>
      </c>
      <c r="E2" s="63"/>
      <c r="F2" s="64" t="s">
        <v>4</v>
      </c>
      <c r="G2" s="65"/>
      <c r="H2" s="66" t="s">
        <v>5</v>
      </c>
      <c r="I2" s="67"/>
      <c r="J2" s="68" t="s">
        <v>6</v>
      </c>
      <c r="K2" s="69"/>
      <c r="L2" s="6" t="s">
        <v>16</v>
      </c>
      <c r="M2" s="7" t="s">
        <v>17</v>
      </c>
      <c r="N2" s="8" t="s">
        <v>18</v>
      </c>
      <c r="O2" s="53" t="s">
        <v>40</v>
      </c>
      <c r="P2" s="54" t="s">
        <v>41</v>
      </c>
      <c r="Q2" s="53" t="s">
        <v>44</v>
      </c>
    </row>
    <row r="3" spans="1:17" ht="19.5" thickBot="1" x14ac:dyDescent="0.3">
      <c r="A3" s="9">
        <v>1</v>
      </c>
      <c r="B3" s="10" t="s">
        <v>7</v>
      </c>
      <c r="C3" s="11">
        <f>D3+F3+H3+J3</f>
        <v>244</v>
      </c>
      <c r="D3" s="12">
        <v>22</v>
      </c>
      <c r="E3" s="13">
        <f t="shared" ref="E3:E18" si="0">(D3*100)/C3</f>
        <v>9.0163934426229506</v>
      </c>
      <c r="F3" s="14">
        <v>71</v>
      </c>
      <c r="G3" s="15">
        <f t="shared" ref="G3:G18" si="1">(F3*100)/C3</f>
        <v>29.098360655737704</v>
      </c>
      <c r="H3" s="16">
        <v>130</v>
      </c>
      <c r="I3" s="16">
        <f t="shared" ref="I3:I18" si="2">(H3*100)/C3</f>
        <v>53.278688524590166</v>
      </c>
      <c r="J3" s="17">
        <v>21</v>
      </c>
      <c r="K3" s="18">
        <f t="shared" ref="K3:K18" si="3">(J3*100)/C3</f>
        <v>8.6065573770491799</v>
      </c>
      <c r="L3" s="45">
        <v>3</v>
      </c>
      <c r="M3" s="41">
        <v>4</v>
      </c>
      <c r="N3" s="46">
        <f>L3-M3</f>
        <v>-1</v>
      </c>
      <c r="O3" s="55">
        <v>1</v>
      </c>
      <c r="P3" s="55" t="s">
        <v>42</v>
      </c>
      <c r="Q3" s="60">
        <v>45817</v>
      </c>
    </row>
    <row r="4" spans="1:17" ht="19.5" thickBot="1" x14ac:dyDescent="0.3">
      <c r="A4" s="9">
        <v>2</v>
      </c>
      <c r="B4" s="10" t="s">
        <v>8</v>
      </c>
      <c r="C4" s="11">
        <f t="shared" ref="C4:C18" si="4">D4+F4+H4+J4</f>
        <v>237</v>
      </c>
      <c r="D4" s="22">
        <v>15</v>
      </c>
      <c r="E4" s="13">
        <f t="shared" si="0"/>
        <v>6.3291139240506329</v>
      </c>
      <c r="F4" s="23">
        <v>53</v>
      </c>
      <c r="G4" s="15">
        <f t="shared" si="1"/>
        <v>22.362869198312236</v>
      </c>
      <c r="H4" s="24">
        <v>142</v>
      </c>
      <c r="I4" s="16">
        <f t="shared" si="2"/>
        <v>59.915611814345993</v>
      </c>
      <c r="J4" s="25">
        <v>27</v>
      </c>
      <c r="K4" s="18">
        <f t="shared" si="3"/>
        <v>11.39240506329114</v>
      </c>
      <c r="L4" s="45">
        <v>3</v>
      </c>
      <c r="M4" s="41">
        <v>4</v>
      </c>
      <c r="N4" s="46">
        <f t="shared" ref="N4:N17" si="5">L4-M4</f>
        <v>-1</v>
      </c>
      <c r="O4" s="51"/>
      <c r="P4" s="51"/>
      <c r="Q4" s="59"/>
    </row>
    <row r="5" spans="1:17" ht="19.5" thickBot="1" x14ac:dyDescent="0.3">
      <c r="A5" s="9">
        <v>3</v>
      </c>
      <c r="B5" s="10" t="s">
        <v>9</v>
      </c>
      <c r="C5" s="11">
        <f t="shared" si="4"/>
        <v>174</v>
      </c>
      <c r="D5" s="22">
        <v>18</v>
      </c>
      <c r="E5" s="13">
        <f t="shared" si="0"/>
        <v>10.344827586206897</v>
      </c>
      <c r="F5" s="23">
        <v>25</v>
      </c>
      <c r="G5" s="15">
        <f t="shared" si="1"/>
        <v>14.367816091954023</v>
      </c>
      <c r="H5" s="24">
        <v>115</v>
      </c>
      <c r="I5" s="16">
        <f t="shared" si="2"/>
        <v>66.091954022988503</v>
      </c>
      <c r="J5" s="25">
        <v>16</v>
      </c>
      <c r="K5" s="18">
        <f t="shared" si="3"/>
        <v>9.1954022988505741</v>
      </c>
      <c r="L5" s="45">
        <v>3</v>
      </c>
      <c r="M5" s="41">
        <v>4</v>
      </c>
      <c r="N5" s="46">
        <f t="shared" si="5"/>
        <v>-1</v>
      </c>
      <c r="O5" s="51"/>
      <c r="P5" s="51"/>
      <c r="Q5" s="59"/>
    </row>
    <row r="6" spans="1:17" ht="19.5" thickBot="1" x14ac:dyDescent="0.3">
      <c r="A6" s="9">
        <v>4</v>
      </c>
      <c r="B6" s="10" t="s">
        <v>10</v>
      </c>
      <c r="C6" s="11">
        <f t="shared" si="4"/>
        <v>133</v>
      </c>
      <c r="D6" s="22">
        <v>11</v>
      </c>
      <c r="E6" s="13">
        <f t="shared" si="0"/>
        <v>8.2706766917293226</v>
      </c>
      <c r="F6" s="23">
        <v>26</v>
      </c>
      <c r="G6" s="15">
        <f t="shared" si="1"/>
        <v>19.548872180451127</v>
      </c>
      <c r="H6" s="24">
        <v>87</v>
      </c>
      <c r="I6" s="16">
        <f t="shared" si="2"/>
        <v>65.41353383458646</v>
      </c>
      <c r="J6" s="25">
        <v>9</v>
      </c>
      <c r="K6" s="18">
        <f t="shared" si="3"/>
        <v>6.7669172932330826</v>
      </c>
      <c r="L6" s="45">
        <v>3</v>
      </c>
      <c r="M6" s="41">
        <v>4</v>
      </c>
      <c r="N6" s="46">
        <f t="shared" si="5"/>
        <v>-1</v>
      </c>
      <c r="O6" s="51"/>
      <c r="P6" s="51"/>
      <c r="Q6" s="59"/>
    </row>
    <row r="7" spans="1:17" ht="19.5" thickBot="1" x14ac:dyDescent="0.3">
      <c r="A7" s="9">
        <v>5</v>
      </c>
      <c r="B7" s="10" t="s">
        <v>11</v>
      </c>
      <c r="C7" s="11">
        <f t="shared" si="4"/>
        <v>89</v>
      </c>
      <c r="D7" s="22">
        <v>2</v>
      </c>
      <c r="E7" s="13">
        <f t="shared" si="0"/>
        <v>2.2471910112359552</v>
      </c>
      <c r="F7" s="23">
        <v>13</v>
      </c>
      <c r="G7" s="15">
        <f t="shared" si="1"/>
        <v>14.606741573033707</v>
      </c>
      <c r="H7" s="24">
        <v>64</v>
      </c>
      <c r="I7" s="16">
        <f t="shared" si="2"/>
        <v>71.910112359550567</v>
      </c>
      <c r="J7" s="25">
        <v>10</v>
      </c>
      <c r="K7" s="18">
        <f t="shared" si="3"/>
        <v>11.235955056179776</v>
      </c>
      <c r="L7" s="45">
        <v>3</v>
      </c>
      <c r="M7" s="42">
        <v>3</v>
      </c>
      <c r="N7" s="46">
        <f t="shared" si="5"/>
        <v>0</v>
      </c>
      <c r="O7" s="51"/>
      <c r="P7" s="51"/>
      <c r="Q7" s="59"/>
    </row>
    <row r="8" spans="1:17" ht="19.5" thickBot="1" x14ac:dyDescent="0.3">
      <c r="A8" s="9">
        <v>6</v>
      </c>
      <c r="B8" s="10" t="s">
        <v>12</v>
      </c>
      <c r="C8" s="11">
        <f t="shared" si="4"/>
        <v>235</v>
      </c>
      <c r="D8" s="22">
        <v>43</v>
      </c>
      <c r="E8" s="13">
        <f t="shared" si="0"/>
        <v>18.297872340425531</v>
      </c>
      <c r="F8" s="23">
        <v>87</v>
      </c>
      <c r="G8" s="15">
        <f t="shared" si="1"/>
        <v>37.021276595744681</v>
      </c>
      <c r="H8" s="24">
        <v>105</v>
      </c>
      <c r="I8" s="16">
        <f t="shared" si="2"/>
        <v>44.680851063829785</v>
      </c>
      <c r="J8" s="25">
        <v>0</v>
      </c>
      <c r="K8" s="18">
        <f t="shared" si="3"/>
        <v>0</v>
      </c>
      <c r="L8" s="45">
        <v>4</v>
      </c>
      <c r="M8" s="42">
        <v>4</v>
      </c>
      <c r="N8" s="46">
        <f t="shared" si="5"/>
        <v>0</v>
      </c>
      <c r="O8" s="51"/>
      <c r="P8" s="51"/>
      <c r="Q8" s="59"/>
    </row>
    <row r="9" spans="1:17" ht="19.5" thickBot="1" x14ac:dyDescent="0.3">
      <c r="A9" s="9">
        <v>7</v>
      </c>
      <c r="B9" s="10" t="s">
        <v>19</v>
      </c>
      <c r="C9" s="11">
        <f t="shared" si="4"/>
        <v>154</v>
      </c>
      <c r="D9" s="22">
        <v>46</v>
      </c>
      <c r="E9" s="13">
        <f t="shared" si="0"/>
        <v>29.870129870129869</v>
      </c>
      <c r="F9" s="23">
        <v>46</v>
      </c>
      <c r="G9" s="15">
        <f t="shared" si="1"/>
        <v>29.870129870129869</v>
      </c>
      <c r="H9" s="24">
        <v>58</v>
      </c>
      <c r="I9" s="16">
        <f t="shared" si="2"/>
        <v>37.662337662337663</v>
      </c>
      <c r="J9" s="25">
        <v>4</v>
      </c>
      <c r="K9" s="18">
        <f t="shared" si="3"/>
        <v>2.5974025974025974</v>
      </c>
      <c r="L9" s="45">
        <v>4</v>
      </c>
      <c r="M9" s="42">
        <v>4</v>
      </c>
      <c r="N9" s="46">
        <f t="shared" si="5"/>
        <v>0</v>
      </c>
      <c r="O9" s="51"/>
      <c r="P9" s="51"/>
      <c r="Q9" s="59"/>
    </row>
    <row r="10" spans="1:17" ht="19.5" thickBot="1" x14ac:dyDescent="0.3">
      <c r="A10" s="9">
        <v>8</v>
      </c>
      <c r="B10" s="10" t="s">
        <v>20</v>
      </c>
      <c r="C10" s="11">
        <f t="shared" si="4"/>
        <v>129</v>
      </c>
      <c r="D10" s="22">
        <v>6</v>
      </c>
      <c r="E10" s="13">
        <f t="shared" si="0"/>
        <v>4.6511627906976747</v>
      </c>
      <c r="F10" s="23">
        <v>34</v>
      </c>
      <c r="G10" s="15">
        <f t="shared" si="1"/>
        <v>26.356589147286822</v>
      </c>
      <c r="H10" s="24">
        <v>80</v>
      </c>
      <c r="I10" s="16">
        <f t="shared" si="2"/>
        <v>62.015503875968989</v>
      </c>
      <c r="J10" s="25">
        <v>9</v>
      </c>
      <c r="K10" s="18">
        <f t="shared" si="3"/>
        <v>6.9767441860465116</v>
      </c>
      <c r="L10" s="45">
        <v>3</v>
      </c>
      <c r="M10" s="42">
        <v>4</v>
      </c>
      <c r="N10" s="46">
        <f t="shared" si="5"/>
        <v>-1</v>
      </c>
      <c r="O10" s="51"/>
      <c r="P10" s="51"/>
      <c r="Q10" s="59"/>
    </row>
    <row r="11" spans="1:17" ht="19.5" thickBot="1" x14ac:dyDescent="0.3">
      <c r="A11" s="9">
        <v>9</v>
      </c>
      <c r="B11" s="10" t="s">
        <v>13</v>
      </c>
      <c r="C11" s="11">
        <f t="shared" si="4"/>
        <v>194</v>
      </c>
      <c r="D11" s="28">
        <v>8</v>
      </c>
      <c r="E11" s="13">
        <f t="shared" si="0"/>
        <v>4.1237113402061851</v>
      </c>
      <c r="F11" s="29">
        <v>31</v>
      </c>
      <c r="G11" s="15">
        <f t="shared" si="1"/>
        <v>15.979381443298969</v>
      </c>
      <c r="H11" s="30">
        <v>122</v>
      </c>
      <c r="I11" s="16">
        <f t="shared" si="2"/>
        <v>62.886597938144327</v>
      </c>
      <c r="J11" s="31">
        <v>33</v>
      </c>
      <c r="K11" s="18">
        <f t="shared" si="3"/>
        <v>17.010309278350515</v>
      </c>
      <c r="L11" s="45">
        <v>3</v>
      </c>
      <c r="M11" s="43">
        <v>4</v>
      </c>
      <c r="N11" s="46">
        <f t="shared" si="5"/>
        <v>-1</v>
      </c>
      <c r="O11" s="51"/>
      <c r="P11" s="51"/>
      <c r="Q11" s="59"/>
    </row>
    <row r="12" spans="1:17" ht="24" customHeight="1" thickBot="1" x14ac:dyDescent="0.3">
      <c r="A12" s="9">
        <v>10</v>
      </c>
      <c r="B12" s="10" t="s">
        <v>14</v>
      </c>
      <c r="C12" s="11">
        <f t="shared" si="4"/>
        <v>122</v>
      </c>
      <c r="D12" s="22">
        <v>15</v>
      </c>
      <c r="E12" s="13">
        <f t="shared" si="0"/>
        <v>12.295081967213115</v>
      </c>
      <c r="F12" s="23">
        <v>32</v>
      </c>
      <c r="G12" s="15">
        <f t="shared" si="1"/>
        <v>26.229508196721312</v>
      </c>
      <c r="H12" s="24">
        <v>74</v>
      </c>
      <c r="I12" s="16">
        <f t="shared" si="2"/>
        <v>60.655737704918032</v>
      </c>
      <c r="J12" s="25">
        <v>1</v>
      </c>
      <c r="K12" s="18">
        <f t="shared" si="3"/>
        <v>0.81967213114754101</v>
      </c>
      <c r="L12" s="45">
        <v>3</v>
      </c>
      <c r="M12" s="42">
        <v>4</v>
      </c>
      <c r="N12" s="46">
        <f t="shared" si="5"/>
        <v>-1</v>
      </c>
      <c r="O12" s="51"/>
      <c r="P12" s="51"/>
      <c r="Q12" s="59"/>
    </row>
    <row r="13" spans="1:17" ht="19.5" thickBot="1" x14ac:dyDescent="0.3">
      <c r="A13" s="9">
        <v>11</v>
      </c>
      <c r="B13" s="10" t="s">
        <v>21</v>
      </c>
      <c r="C13" s="11">
        <f t="shared" si="4"/>
        <v>130</v>
      </c>
      <c r="D13" s="22">
        <v>8</v>
      </c>
      <c r="E13" s="13">
        <f t="shared" si="0"/>
        <v>6.1538461538461542</v>
      </c>
      <c r="F13" s="23">
        <v>32</v>
      </c>
      <c r="G13" s="15">
        <f t="shared" si="1"/>
        <v>24.615384615384617</v>
      </c>
      <c r="H13" s="24">
        <v>88</v>
      </c>
      <c r="I13" s="16">
        <f t="shared" si="2"/>
        <v>67.692307692307693</v>
      </c>
      <c r="J13" s="25">
        <v>2</v>
      </c>
      <c r="K13" s="18">
        <f t="shared" si="3"/>
        <v>1.5384615384615385</v>
      </c>
      <c r="L13" s="45">
        <v>3</v>
      </c>
      <c r="M13" s="42">
        <v>4</v>
      </c>
      <c r="N13" s="46">
        <f t="shared" si="5"/>
        <v>-1</v>
      </c>
      <c r="O13" s="51"/>
      <c r="P13" s="51"/>
      <c r="Q13" s="59"/>
    </row>
    <row r="14" spans="1:17" ht="19.5" thickBot="1" x14ac:dyDescent="0.3">
      <c r="A14" s="9">
        <v>12</v>
      </c>
      <c r="B14" s="10" t="s">
        <v>22</v>
      </c>
      <c r="C14" s="11">
        <f t="shared" si="4"/>
        <v>102</v>
      </c>
      <c r="D14" s="22">
        <v>2</v>
      </c>
      <c r="E14" s="13">
        <f t="shared" si="0"/>
        <v>1.9607843137254901</v>
      </c>
      <c r="F14" s="23">
        <v>24</v>
      </c>
      <c r="G14" s="15">
        <f t="shared" si="1"/>
        <v>23.529411764705884</v>
      </c>
      <c r="H14" s="24">
        <v>68</v>
      </c>
      <c r="I14" s="16">
        <f t="shared" si="2"/>
        <v>66.666666666666671</v>
      </c>
      <c r="J14" s="25">
        <v>8</v>
      </c>
      <c r="K14" s="18">
        <f t="shared" si="3"/>
        <v>7.8431372549019605</v>
      </c>
      <c r="L14" s="45">
        <v>3</v>
      </c>
      <c r="M14" s="42">
        <v>4</v>
      </c>
      <c r="N14" s="46">
        <f t="shared" si="5"/>
        <v>-1</v>
      </c>
      <c r="O14" s="51"/>
      <c r="P14" s="51"/>
      <c r="Q14" s="59"/>
    </row>
    <row r="15" spans="1:17" ht="19.5" thickBot="1" x14ac:dyDescent="0.3">
      <c r="A15" s="9">
        <v>13</v>
      </c>
      <c r="B15" s="10" t="s">
        <v>23</v>
      </c>
      <c r="C15" s="11">
        <f t="shared" si="4"/>
        <v>86</v>
      </c>
      <c r="D15" s="22">
        <v>9</v>
      </c>
      <c r="E15" s="13">
        <f t="shared" si="0"/>
        <v>10.465116279069768</v>
      </c>
      <c r="F15" s="23">
        <v>24</v>
      </c>
      <c r="G15" s="15">
        <f t="shared" si="1"/>
        <v>27.906976744186046</v>
      </c>
      <c r="H15" s="24">
        <v>46</v>
      </c>
      <c r="I15" s="16">
        <f t="shared" si="2"/>
        <v>53.488372093023258</v>
      </c>
      <c r="J15" s="25">
        <v>7</v>
      </c>
      <c r="K15" s="18">
        <f t="shared" si="3"/>
        <v>8.1395348837209305</v>
      </c>
      <c r="L15" s="45">
        <v>3</v>
      </c>
      <c r="M15" s="42">
        <v>4</v>
      </c>
      <c r="N15" s="46">
        <f t="shared" si="5"/>
        <v>-1</v>
      </c>
      <c r="O15" s="51"/>
      <c r="P15" s="51"/>
      <c r="Q15" s="59"/>
    </row>
    <row r="16" spans="1:17" ht="19.5" thickBot="1" x14ac:dyDescent="0.3">
      <c r="A16" s="9">
        <v>14</v>
      </c>
      <c r="B16" s="10" t="s">
        <v>24</v>
      </c>
      <c r="C16" s="11">
        <f t="shared" si="4"/>
        <v>95</v>
      </c>
      <c r="D16" s="22">
        <v>11</v>
      </c>
      <c r="E16" s="13">
        <f t="shared" si="0"/>
        <v>11.578947368421053</v>
      </c>
      <c r="F16" s="23">
        <v>14</v>
      </c>
      <c r="G16" s="15">
        <f t="shared" si="1"/>
        <v>14.736842105263158</v>
      </c>
      <c r="H16" s="24">
        <v>62</v>
      </c>
      <c r="I16" s="16">
        <f t="shared" si="2"/>
        <v>65.263157894736835</v>
      </c>
      <c r="J16" s="25">
        <v>8</v>
      </c>
      <c r="K16" s="18">
        <f t="shared" si="3"/>
        <v>8.4210526315789469</v>
      </c>
      <c r="L16" s="45">
        <v>3</v>
      </c>
      <c r="M16" s="42">
        <v>4</v>
      </c>
      <c r="N16" s="46">
        <f t="shared" si="5"/>
        <v>-1</v>
      </c>
      <c r="O16" s="51"/>
      <c r="P16" s="51"/>
      <c r="Q16" s="59"/>
    </row>
    <row r="17" spans="1:17" ht="19.5" thickBot="1" x14ac:dyDescent="0.3">
      <c r="A17" s="9">
        <v>15</v>
      </c>
      <c r="B17" s="10" t="s">
        <v>15</v>
      </c>
      <c r="C17" s="11">
        <f t="shared" si="4"/>
        <v>57</v>
      </c>
      <c r="D17" s="22">
        <v>0</v>
      </c>
      <c r="E17" s="13">
        <f t="shared" si="0"/>
        <v>0</v>
      </c>
      <c r="F17" s="23">
        <v>0</v>
      </c>
      <c r="G17" s="15">
        <f t="shared" si="1"/>
        <v>0</v>
      </c>
      <c r="H17" s="24">
        <v>50</v>
      </c>
      <c r="I17" s="16">
        <f t="shared" si="2"/>
        <v>87.719298245614041</v>
      </c>
      <c r="J17" s="25">
        <v>7</v>
      </c>
      <c r="K17" s="18">
        <f t="shared" si="3"/>
        <v>12.280701754385966</v>
      </c>
      <c r="L17" s="50">
        <v>3</v>
      </c>
      <c r="M17" s="42">
        <v>4</v>
      </c>
      <c r="N17" s="46">
        <f t="shared" si="5"/>
        <v>-1</v>
      </c>
      <c r="O17" s="51"/>
      <c r="P17" s="51"/>
      <c r="Q17" s="59"/>
    </row>
    <row r="18" spans="1:17" ht="19.5" thickBot="1" x14ac:dyDescent="0.3">
      <c r="A18" s="9"/>
      <c r="B18" s="33" t="s">
        <v>25</v>
      </c>
      <c r="C18" s="11">
        <f t="shared" si="4"/>
        <v>2181</v>
      </c>
      <c r="D18" s="34">
        <f>SUM(D3:D17)</f>
        <v>216</v>
      </c>
      <c r="E18" s="13">
        <f t="shared" si="0"/>
        <v>9.9037138927097654</v>
      </c>
      <c r="F18" s="35">
        <f>SUM(F3:F17)</f>
        <v>512</v>
      </c>
      <c r="G18" s="15">
        <f t="shared" si="1"/>
        <v>23.47546996790463</v>
      </c>
      <c r="H18" s="36">
        <f>SUM(H3:H17)</f>
        <v>1291</v>
      </c>
      <c r="I18" s="16">
        <f t="shared" si="2"/>
        <v>59.193030719853276</v>
      </c>
      <c r="J18" s="37">
        <f>SUM(J3:J17)</f>
        <v>162</v>
      </c>
      <c r="K18" s="18">
        <f t="shared" si="3"/>
        <v>7.4277854195323245</v>
      </c>
      <c r="L18" s="48">
        <f>AVERAGE(L3:L17)</f>
        <v>3.1333333333333333</v>
      </c>
      <c r="M18" s="44">
        <f>AVERAGE(M3:M17)</f>
        <v>3.9333333333333331</v>
      </c>
      <c r="N18" s="46">
        <f t="shared" ref="N18" si="6">M18-L18</f>
        <v>0.79999999999999982</v>
      </c>
      <c r="O18" s="51"/>
      <c r="P18" s="51"/>
      <c r="Q18" s="59"/>
    </row>
    <row r="21" spans="1:17" x14ac:dyDescent="0.25">
      <c r="G21" t="s">
        <v>47</v>
      </c>
      <c r="J21">
        <v>243</v>
      </c>
    </row>
    <row r="22" spans="1:17" x14ac:dyDescent="0.25">
      <c r="L22" t="s">
        <v>46</v>
      </c>
    </row>
  </sheetData>
  <mergeCells count="5">
    <mergeCell ref="A1:N1"/>
    <mergeCell ref="D2:E2"/>
    <mergeCell ref="F2:G2"/>
    <mergeCell ref="H2:I2"/>
    <mergeCell ref="J2:K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1"/>
  <sheetViews>
    <sheetView workbookViewId="0">
      <selection activeCell="J21" sqref="J21"/>
    </sheetView>
  </sheetViews>
  <sheetFormatPr defaultRowHeight="15" x14ac:dyDescent="0.25"/>
  <cols>
    <col min="2" max="2" width="42.5703125" customWidth="1"/>
    <col min="10" max="10" width="9.140625" customWidth="1"/>
    <col min="12" max="12" width="18.42578125" customWidth="1"/>
    <col min="13" max="13" width="14.85546875" customWidth="1"/>
    <col min="14" max="14" width="15.7109375" customWidth="1"/>
  </cols>
  <sheetData>
    <row r="2" spans="1:14" ht="19.5" thickBot="1" x14ac:dyDescent="0.35">
      <c r="A2" s="70" t="s">
        <v>29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ht="48" thickBot="1" x14ac:dyDescent="0.3">
      <c r="A3" s="4" t="s">
        <v>0</v>
      </c>
      <c r="B3" s="3" t="s">
        <v>2</v>
      </c>
      <c r="C3" s="5" t="s">
        <v>1</v>
      </c>
      <c r="D3" s="62" t="s">
        <v>3</v>
      </c>
      <c r="E3" s="63"/>
      <c r="F3" s="64" t="s">
        <v>4</v>
      </c>
      <c r="G3" s="65"/>
      <c r="H3" s="66" t="s">
        <v>5</v>
      </c>
      <c r="I3" s="67"/>
      <c r="J3" s="68" t="s">
        <v>6</v>
      </c>
      <c r="K3" s="69"/>
      <c r="L3" s="6" t="s">
        <v>16</v>
      </c>
      <c r="M3" s="7" t="s">
        <v>17</v>
      </c>
      <c r="N3" s="8" t="s">
        <v>18</v>
      </c>
    </row>
    <row r="4" spans="1:14" ht="19.5" thickBot="1" x14ac:dyDescent="0.3">
      <c r="A4" s="9">
        <v>1</v>
      </c>
      <c r="B4" s="10" t="s">
        <v>7</v>
      </c>
      <c r="C4" s="11">
        <f>D4+F4+H4+J4</f>
        <v>11</v>
      </c>
      <c r="D4" s="12">
        <v>0</v>
      </c>
      <c r="E4" s="13">
        <f t="shared" ref="E4:E10" si="0">(D4*100)/C4</f>
        <v>0</v>
      </c>
      <c r="F4" s="14">
        <v>5</v>
      </c>
      <c r="G4" s="15">
        <f t="shared" ref="G4:G18" si="1">(F4*100)/C4</f>
        <v>45.454545454545453</v>
      </c>
      <c r="H4" s="16">
        <v>4</v>
      </c>
      <c r="I4" s="16">
        <f t="shared" ref="I4:I18" si="2">(H4*100)/C4</f>
        <v>36.363636363636367</v>
      </c>
      <c r="J4" s="17">
        <v>2</v>
      </c>
      <c r="K4" s="18">
        <f t="shared" ref="K4:K18" si="3">(J4*100)/C4</f>
        <v>18.181818181818183</v>
      </c>
      <c r="L4" s="45">
        <v>3</v>
      </c>
      <c r="M4" s="41">
        <v>4</v>
      </c>
      <c r="N4" s="46">
        <f>L4-M4</f>
        <v>-1</v>
      </c>
    </row>
    <row r="5" spans="1:14" ht="19.5" thickBot="1" x14ac:dyDescent="0.3">
      <c r="A5" s="9">
        <v>2</v>
      </c>
      <c r="B5" s="10" t="s">
        <v>8</v>
      </c>
      <c r="C5" s="11">
        <f t="shared" ref="C5:C17" si="4">D5+F5+H5+J5</f>
        <v>10</v>
      </c>
      <c r="D5" s="22">
        <v>1</v>
      </c>
      <c r="E5" s="13">
        <f t="shared" si="0"/>
        <v>10</v>
      </c>
      <c r="F5" s="23">
        <v>7</v>
      </c>
      <c r="G5" s="15">
        <f t="shared" si="1"/>
        <v>70</v>
      </c>
      <c r="H5" s="24">
        <v>2</v>
      </c>
      <c r="I5" s="16">
        <f t="shared" si="2"/>
        <v>20</v>
      </c>
      <c r="J5" s="25">
        <v>0</v>
      </c>
      <c r="K5" s="18">
        <f t="shared" si="3"/>
        <v>0</v>
      </c>
      <c r="L5" s="45">
        <v>4</v>
      </c>
      <c r="M5" s="42">
        <v>4</v>
      </c>
      <c r="N5" s="46">
        <f t="shared" ref="N5:N17" si="5">L5-M5</f>
        <v>0</v>
      </c>
    </row>
    <row r="6" spans="1:14" ht="19.5" thickBot="1" x14ac:dyDescent="0.3">
      <c r="A6" s="9">
        <v>3</v>
      </c>
      <c r="B6" s="10" t="s">
        <v>9</v>
      </c>
      <c r="C6" s="11">
        <f t="shared" si="4"/>
        <v>9</v>
      </c>
      <c r="D6" s="22">
        <v>1</v>
      </c>
      <c r="E6" s="13">
        <v>3</v>
      </c>
      <c r="F6" s="23">
        <v>3</v>
      </c>
      <c r="G6" s="15">
        <v>2</v>
      </c>
      <c r="H6" s="24">
        <v>5</v>
      </c>
      <c r="I6" s="16">
        <f t="shared" si="2"/>
        <v>55.555555555555557</v>
      </c>
      <c r="J6" s="25">
        <v>0</v>
      </c>
      <c r="K6" s="18">
        <f t="shared" si="3"/>
        <v>0</v>
      </c>
      <c r="L6" s="45">
        <v>3</v>
      </c>
      <c r="M6" s="42">
        <v>4</v>
      </c>
      <c r="N6" s="46">
        <f t="shared" si="5"/>
        <v>-1</v>
      </c>
    </row>
    <row r="7" spans="1:14" ht="19.5" thickBot="1" x14ac:dyDescent="0.3">
      <c r="A7" s="9">
        <v>4</v>
      </c>
      <c r="B7" s="10" t="s">
        <v>10</v>
      </c>
      <c r="C7" s="11">
        <f t="shared" si="4"/>
        <v>4</v>
      </c>
      <c r="D7" s="22">
        <v>4</v>
      </c>
      <c r="E7" s="13">
        <f t="shared" si="0"/>
        <v>100</v>
      </c>
      <c r="F7" s="23">
        <v>0</v>
      </c>
      <c r="G7" s="15">
        <f t="shared" si="1"/>
        <v>0</v>
      </c>
      <c r="H7" s="24">
        <v>0</v>
      </c>
      <c r="I7" s="16">
        <f t="shared" si="2"/>
        <v>0</v>
      </c>
      <c r="J7" s="25">
        <v>0</v>
      </c>
      <c r="K7" s="18">
        <f t="shared" si="3"/>
        <v>0</v>
      </c>
      <c r="L7" s="45">
        <v>5</v>
      </c>
      <c r="M7" s="47">
        <v>4</v>
      </c>
      <c r="N7" s="46">
        <f t="shared" si="5"/>
        <v>1</v>
      </c>
    </row>
    <row r="8" spans="1:14" ht="19.5" thickBot="1" x14ac:dyDescent="0.3">
      <c r="A8" s="9">
        <v>5</v>
      </c>
      <c r="B8" s="10" t="s">
        <v>11</v>
      </c>
      <c r="C8" s="11">
        <f t="shared" si="4"/>
        <v>3</v>
      </c>
      <c r="D8" s="22">
        <v>0</v>
      </c>
      <c r="E8" s="13">
        <f t="shared" si="0"/>
        <v>0</v>
      </c>
      <c r="F8" s="23">
        <v>2</v>
      </c>
      <c r="G8" s="15">
        <f t="shared" si="1"/>
        <v>66.666666666666671</v>
      </c>
      <c r="H8" s="24">
        <v>1</v>
      </c>
      <c r="I8" s="16">
        <f t="shared" si="2"/>
        <v>33.333333333333336</v>
      </c>
      <c r="J8" s="25">
        <v>0</v>
      </c>
      <c r="K8" s="18">
        <f t="shared" si="3"/>
        <v>0</v>
      </c>
      <c r="L8" s="45">
        <v>4</v>
      </c>
      <c r="M8" s="42">
        <v>3</v>
      </c>
      <c r="N8" s="46">
        <f t="shared" si="5"/>
        <v>1</v>
      </c>
    </row>
    <row r="9" spans="1:14" ht="19.5" thickBot="1" x14ac:dyDescent="0.3">
      <c r="A9" s="9">
        <v>6</v>
      </c>
      <c r="B9" s="10" t="s">
        <v>12</v>
      </c>
      <c r="C9" s="11">
        <f t="shared" si="4"/>
        <v>8</v>
      </c>
      <c r="D9" s="22">
        <v>3</v>
      </c>
      <c r="E9" s="13">
        <f t="shared" si="0"/>
        <v>37.5</v>
      </c>
      <c r="F9" s="23">
        <v>5</v>
      </c>
      <c r="G9" s="15">
        <f t="shared" si="1"/>
        <v>62.5</v>
      </c>
      <c r="H9" s="24">
        <v>0</v>
      </c>
      <c r="I9" s="16">
        <f t="shared" si="2"/>
        <v>0</v>
      </c>
      <c r="J9" s="25">
        <v>0</v>
      </c>
      <c r="K9" s="18">
        <f t="shared" si="3"/>
        <v>0</v>
      </c>
      <c r="L9" s="45">
        <v>4</v>
      </c>
      <c r="M9" s="42">
        <v>5</v>
      </c>
      <c r="N9" s="46">
        <f t="shared" si="5"/>
        <v>-1</v>
      </c>
    </row>
    <row r="10" spans="1:14" ht="19.5" thickBot="1" x14ac:dyDescent="0.3">
      <c r="A10" s="9">
        <v>7</v>
      </c>
      <c r="B10" s="10" t="s">
        <v>19</v>
      </c>
      <c r="C10" s="11">
        <f t="shared" si="4"/>
        <v>22</v>
      </c>
      <c r="D10" s="22">
        <v>8</v>
      </c>
      <c r="E10" s="13">
        <f t="shared" si="0"/>
        <v>36.363636363636367</v>
      </c>
      <c r="F10" s="23">
        <v>10</v>
      </c>
      <c r="G10" s="15">
        <f t="shared" si="1"/>
        <v>45.454545454545453</v>
      </c>
      <c r="H10" s="24">
        <v>4</v>
      </c>
      <c r="I10" s="16">
        <f t="shared" si="2"/>
        <v>18.181818181818183</v>
      </c>
      <c r="J10" s="25">
        <v>0</v>
      </c>
      <c r="K10" s="18">
        <f t="shared" si="3"/>
        <v>0</v>
      </c>
      <c r="L10" s="45">
        <v>4</v>
      </c>
      <c r="M10" s="42">
        <v>4</v>
      </c>
      <c r="N10" s="46">
        <f t="shared" si="5"/>
        <v>0</v>
      </c>
    </row>
    <row r="11" spans="1:14" ht="19.5" thickBot="1" x14ac:dyDescent="0.3">
      <c r="A11" s="9">
        <v>8</v>
      </c>
      <c r="B11" s="10" t="s">
        <v>20</v>
      </c>
      <c r="C11" s="11">
        <f t="shared" si="4"/>
        <v>4</v>
      </c>
      <c r="D11" s="22">
        <v>0</v>
      </c>
      <c r="E11" s="13">
        <v>10</v>
      </c>
      <c r="F11" s="23">
        <v>1</v>
      </c>
      <c r="G11" s="15">
        <f t="shared" si="1"/>
        <v>25</v>
      </c>
      <c r="H11" s="24">
        <v>3</v>
      </c>
      <c r="I11" s="16">
        <f t="shared" si="2"/>
        <v>75</v>
      </c>
      <c r="J11" s="25">
        <v>0</v>
      </c>
      <c r="K11" s="18">
        <f t="shared" si="3"/>
        <v>0</v>
      </c>
      <c r="L11" s="45">
        <v>3</v>
      </c>
      <c r="M11" s="42">
        <v>4</v>
      </c>
      <c r="N11" s="46">
        <f t="shared" si="5"/>
        <v>-1</v>
      </c>
    </row>
    <row r="12" spans="1:14" ht="19.5" thickBot="1" x14ac:dyDescent="0.3">
      <c r="A12" s="9">
        <v>9</v>
      </c>
      <c r="B12" s="10" t="s">
        <v>13</v>
      </c>
      <c r="C12" s="11">
        <f t="shared" si="4"/>
        <v>10</v>
      </c>
      <c r="D12" s="28">
        <v>2</v>
      </c>
      <c r="E12" s="13">
        <f t="shared" ref="E12:E18" si="6">(D12*100)/C12</f>
        <v>20</v>
      </c>
      <c r="F12" s="29">
        <v>5</v>
      </c>
      <c r="G12" s="15">
        <f t="shared" si="1"/>
        <v>50</v>
      </c>
      <c r="H12" s="30">
        <v>3</v>
      </c>
      <c r="I12" s="16">
        <f t="shared" si="2"/>
        <v>30</v>
      </c>
      <c r="J12" s="31">
        <v>0</v>
      </c>
      <c r="K12" s="18">
        <f t="shared" si="3"/>
        <v>0</v>
      </c>
      <c r="L12" s="45">
        <v>4</v>
      </c>
      <c r="M12" s="43">
        <v>4</v>
      </c>
      <c r="N12" s="46">
        <f t="shared" si="5"/>
        <v>0</v>
      </c>
    </row>
    <row r="13" spans="1:14" ht="25.5" customHeight="1" thickBot="1" x14ac:dyDescent="0.3">
      <c r="A13" s="9">
        <v>10</v>
      </c>
      <c r="B13" s="10" t="s">
        <v>14</v>
      </c>
      <c r="C13" s="11">
        <f t="shared" si="4"/>
        <v>6</v>
      </c>
      <c r="D13" s="22">
        <v>2</v>
      </c>
      <c r="E13" s="13">
        <f t="shared" si="6"/>
        <v>33.333333333333336</v>
      </c>
      <c r="F13" s="23">
        <v>4</v>
      </c>
      <c r="G13" s="15">
        <f t="shared" si="1"/>
        <v>66.666666666666671</v>
      </c>
      <c r="H13" s="24">
        <v>0</v>
      </c>
      <c r="I13" s="16">
        <f t="shared" si="2"/>
        <v>0</v>
      </c>
      <c r="J13" s="25">
        <v>0</v>
      </c>
      <c r="K13" s="18">
        <f t="shared" si="3"/>
        <v>0</v>
      </c>
      <c r="L13" s="45">
        <v>4</v>
      </c>
      <c r="M13" s="42">
        <v>4</v>
      </c>
      <c r="N13" s="46">
        <f t="shared" si="5"/>
        <v>0</v>
      </c>
    </row>
    <row r="14" spans="1:14" ht="19.5" thickBot="1" x14ac:dyDescent="0.3">
      <c r="A14" s="9">
        <v>11</v>
      </c>
      <c r="B14" s="10" t="s">
        <v>21</v>
      </c>
      <c r="C14" s="11">
        <f t="shared" si="4"/>
        <v>8</v>
      </c>
      <c r="D14" s="22">
        <v>0</v>
      </c>
      <c r="E14" s="13">
        <f t="shared" si="6"/>
        <v>0</v>
      </c>
      <c r="F14" s="23">
        <v>4</v>
      </c>
      <c r="G14" s="15">
        <f t="shared" si="1"/>
        <v>50</v>
      </c>
      <c r="H14" s="24">
        <v>3</v>
      </c>
      <c r="I14" s="16">
        <f t="shared" si="2"/>
        <v>37.5</v>
      </c>
      <c r="J14" s="25">
        <v>1</v>
      </c>
      <c r="K14" s="18">
        <f t="shared" si="3"/>
        <v>12.5</v>
      </c>
      <c r="L14" s="45">
        <v>3</v>
      </c>
      <c r="M14" s="42">
        <v>4</v>
      </c>
      <c r="N14" s="46">
        <f t="shared" si="5"/>
        <v>-1</v>
      </c>
    </row>
    <row r="15" spans="1:14" ht="19.5" thickBot="1" x14ac:dyDescent="0.3">
      <c r="A15" s="9">
        <v>12</v>
      </c>
      <c r="B15" s="10" t="s">
        <v>22</v>
      </c>
      <c r="C15" s="11">
        <f t="shared" si="4"/>
        <v>7</v>
      </c>
      <c r="D15" s="22">
        <v>0</v>
      </c>
      <c r="E15" s="13">
        <f t="shared" si="6"/>
        <v>0</v>
      </c>
      <c r="F15" s="23">
        <v>4</v>
      </c>
      <c r="G15" s="15">
        <f t="shared" si="1"/>
        <v>57.142857142857146</v>
      </c>
      <c r="H15" s="24">
        <v>2</v>
      </c>
      <c r="I15" s="16">
        <f t="shared" si="2"/>
        <v>28.571428571428573</v>
      </c>
      <c r="J15" s="25">
        <v>1</v>
      </c>
      <c r="K15" s="18">
        <f t="shared" si="3"/>
        <v>14.285714285714286</v>
      </c>
      <c r="L15" s="45">
        <v>3</v>
      </c>
      <c r="M15" s="42">
        <v>4</v>
      </c>
      <c r="N15" s="46">
        <f t="shared" si="5"/>
        <v>-1</v>
      </c>
    </row>
    <row r="16" spans="1:14" ht="19.5" thickBot="1" x14ac:dyDescent="0.3">
      <c r="A16" s="9">
        <v>13</v>
      </c>
      <c r="B16" s="10" t="s">
        <v>23</v>
      </c>
      <c r="C16" s="11">
        <f t="shared" si="4"/>
        <v>7</v>
      </c>
      <c r="D16" s="22">
        <v>2</v>
      </c>
      <c r="E16" s="13">
        <f t="shared" si="6"/>
        <v>28.571428571428573</v>
      </c>
      <c r="F16" s="23">
        <v>4</v>
      </c>
      <c r="G16" s="15">
        <f t="shared" si="1"/>
        <v>57.142857142857146</v>
      </c>
      <c r="H16" s="24">
        <v>1</v>
      </c>
      <c r="I16" s="16">
        <f t="shared" si="2"/>
        <v>14.285714285714286</v>
      </c>
      <c r="J16" s="25">
        <v>0</v>
      </c>
      <c r="K16" s="18">
        <f t="shared" si="3"/>
        <v>0</v>
      </c>
      <c r="L16" s="45">
        <v>4</v>
      </c>
      <c r="M16" s="42">
        <v>3</v>
      </c>
      <c r="N16" s="46">
        <f t="shared" si="5"/>
        <v>1</v>
      </c>
    </row>
    <row r="17" spans="1:14" ht="19.5" thickBot="1" x14ac:dyDescent="0.3">
      <c r="A17" s="9">
        <v>14</v>
      </c>
      <c r="B17" s="10" t="s">
        <v>24</v>
      </c>
      <c r="C17" s="11">
        <f t="shared" si="4"/>
        <v>6</v>
      </c>
      <c r="D17" s="22">
        <v>3</v>
      </c>
      <c r="E17" s="13">
        <f t="shared" si="6"/>
        <v>50</v>
      </c>
      <c r="F17" s="23">
        <v>2</v>
      </c>
      <c r="G17" s="15">
        <f t="shared" si="1"/>
        <v>33.333333333333336</v>
      </c>
      <c r="H17" s="24">
        <v>0</v>
      </c>
      <c r="I17" s="16">
        <f t="shared" si="2"/>
        <v>0</v>
      </c>
      <c r="J17" s="25">
        <v>1</v>
      </c>
      <c r="K17" s="18">
        <f t="shared" si="3"/>
        <v>16.666666666666668</v>
      </c>
      <c r="L17" s="45">
        <v>4</v>
      </c>
      <c r="M17" s="42">
        <v>4</v>
      </c>
      <c r="N17" s="46">
        <f t="shared" si="5"/>
        <v>0</v>
      </c>
    </row>
    <row r="18" spans="1:14" ht="19.5" thickBot="1" x14ac:dyDescent="0.3">
      <c r="A18" s="9"/>
      <c r="B18" s="33" t="s">
        <v>25</v>
      </c>
      <c r="C18" s="11">
        <f>SUM(C4:C17)</f>
        <v>115</v>
      </c>
      <c r="D18" s="34">
        <f>SUM(D4:D17)</f>
        <v>26</v>
      </c>
      <c r="E18" s="13">
        <f t="shared" si="6"/>
        <v>22.608695652173914</v>
      </c>
      <c r="F18" s="35">
        <f>SUM(F4:F17)</f>
        <v>56</v>
      </c>
      <c r="G18" s="15">
        <f t="shared" si="1"/>
        <v>48.695652173913047</v>
      </c>
      <c r="H18" s="36">
        <f>SUM(H4:H17)</f>
        <v>28</v>
      </c>
      <c r="I18" s="16">
        <f t="shared" si="2"/>
        <v>24.347826086956523</v>
      </c>
      <c r="J18" s="37">
        <f>SUM(J4:J17)</f>
        <v>5</v>
      </c>
      <c r="K18" s="18">
        <f t="shared" si="3"/>
        <v>4.3478260869565215</v>
      </c>
      <c r="L18" s="48">
        <f>AVERAGE(L4:L17)</f>
        <v>3.7142857142857144</v>
      </c>
      <c r="M18" s="49">
        <v>3.4</v>
      </c>
      <c r="N18" s="46">
        <f t="shared" ref="N18" si="7">M18-L18</f>
        <v>-0.3142857142857145</v>
      </c>
    </row>
    <row r="21" spans="1:14" x14ac:dyDescent="0.25">
      <c r="J21">
        <v>15</v>
      </c>
    </row>
  </sheetData>
  <mergeCells count="5">
    <mergeCell ref="A2:N2"/>
    <mergeCell ref="D3:E3"/>
    <mergeCell ref="F3:G3"/>
    <mergeCell ref="H3:I3"/>
    <mergeCell ref="J3:K3"/>
  </mergeCells>
  <pageMargins left="0.7" right="0.7" top="0.75" bottom="0.75" header="0.3" footer="0.3"/>
  <pageSetup paperSize="9" scale="59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E23" sqref="E23"/>
    </sheetView>
  </sheetViews>
  <sheetFormatPr defaultRowHeight="15" x14ac:dyDescent="0.25"/>
  <cols>
    <col min="2" max="2" width="45.140625" customWidth="1"/>
    <col min="12" max="12" width="15.28515625" customWidth="1"/>
    <col min="13" max="13" width="14.28515625" customWidth="1"/>
    <col min="14" max="14" width="15.5703125" customWidth="1"/>
  </cols>
  <sheetData>
    <row r="1" spans="1:14" ht="15.75" thickBot="1" x14ac:dyDescent="0.3">
      <c r="A1" s="61" t="s">
        <v>28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59.25" customHeight="1" thickBot="1" x14ac:dyDescent="0.3">
      <c r="A2" s="4" t="s">
        <v>0</v>
      </c>
      <c r="B2" s="3" t="s">
        <v>2</v>
      </c>
      <c r="C2" s="5" t="s">
        <v>1</v>
      </c>
      <c r="D2" s="62" t="s">
        <v>3</v>
      </c>
      <c r="E2" s="63"/>
      <c r="F2" s="64" t="s">
        <v>4</v>
      </c>
      <c r="G2" s="65"/>
      <c r="H2" s="66" t="s">
        <v>5</v>
      </c>
      <c r="I2" s="67"/>
      <c r="J2" s="68" t="s">
        <v>6</v>
      </c>
      <c r="K2" s="69"/>
      <c r="L2" s="6" t="s">
        <v>16</v>
      </c>
      <c r="M2" s="7" t="s">
        <v>17</v>
      </c>
      <c r="N2" s="8" t="s">
        <v>18</v>
      </c>
    </row>
    <row r="3" spans="1:14" ht="19.5" thickBot="1" x14ac:dyDescent="0.3">
      <c r="A3" s="9">
        <v>1</v>
      </c>
      <c r="B3" s="10" t="s">
        <v>7</v>
      </c>
      <c r="C3" s="11">
        <f>D3+F3+H3+J3</f>
        <v>50</v>
      </c>
      <c r="D3" s="12">
        <v>4</v>
      </c>
      <c r="E3" s="13">
        <f t="shared" ref="E3:E17" si="0">(D3*100)/C3</f>
        <v>8</v>
      </c>
      <c r="F3" s="14">
        <v>14</v>
      </c>
      <c r="G3" s="15">
        <f t="shared" ref="G3:G18" si="1">(F3*100)/C3</f>
        <v>28</v>
      </c>
      <c r="H3" s="16">
        <v>24</v>
      </c>
      <c r="I3" s="16">
        <f t="shared" ref="I3:I18" si="2">(H3*100)/C3</f>
        <v>48</v>
      </c>
      <c r="J3" s="17">
        <v>8</v>
      </c>
      <c r="K3" s="18">
        <f t="shared" ref="K3:K18" si="3">(J3*100)/C3</f>
        <v>16</v>
      </c>
      <c r="L3" s="19">
        <v>3</v>
      </c>
      <c r="M3" s="20">
        <v>4</v>
      </c>
      <c r="N3" s="21">
        <f>L3-M3</f>
        <v>-1</v>
      </c>
    </row>
    <row r="4" spans="1:14" ht="19.5" thickBot="1" x14ac:dyDescent="0.3">
      <c r="A4" s="9">
        <v>2</v>
      </c>
      <c r="B4" s="10" t="s">
        <v>8</v>
      </c>
      <c r="C4" s="11">
        <f t="shared" ref="C4:C18" si="4">D4+F4+H4+J4</f>
        <v>56</v>
      </c>
      <c r="D4" s="22">
        <v>5</v>
      </c>
      <c r="E4" s="13">
        <f t="shared" si="0"/>
        <v>8.9285714285714288</v>
      </c>
      <c r="F4" s="23">
        <v>35</v>
      </c>
      <c r="G4" s="15">
        <f t="shared" si="1"/>
        <v>62.5</v>
      </c>
      <c r="H4" s="24">
        <v>13</v>
      </c>
      <c r="I4" s="16">
        <f t="shared" si="2"/>
        <v>23.214285714285715</v>
      </c>
      <c r="J4" s="25">
        <v>3</v>
      </c>
      <c r="K4" s="18">
        <f t="shared" si="3"/>
        <v>5.3571428571428568</v>
      </c>
      <c r="L4" s="19">
        <v>4</v>
      </c>
      <c r="M4" s="26">
        <v>3</v>
      </c>
      <c r="N4" s="21">
        <f t="shared" ref="N4:N17" si="5">L4-M4</f>
        <v>1</v>
      </c>
    </row>
    <row r="5" spans="1:14" ht="19.5" thickBot="1" x14ac:dyDescent="0.3">
      <c r="A5" s="9">
        <v>3</v>
      </c>
      <c r="B5" s="10" t="s">
        <v>9</v>
      </c>
      <c r="C5" s="11">
        <f t="shared" si="4"/>
        <v>110</v>
      </c>
      <c r="D5" s="22">
        <v>5</v>
      </c>
      <c r="E5" s="13">
        <f t="shared" si="0"/>
        <v>4.5454545454545459</v>
      </c>
      <c r="F5" s="23">
        <v>47</v>
      </c>
      <c r="G5" s="15">
        <f t="shared" si="1"/>
        <v>42.727272727272727</v>
      </c>
      <c r="H5" s="24">
        <v>44</v>
      </c>
      <c r="I5" s="16">
        <f t="shared" si="2"/>
        <v>40</v>
      </c>
      <c r="J5" s="25">
        <v>14</v>
      </c>
      <c r="K5" s="18">
        <f t="shared" si="3"/>
        <v>12.727272727272727</v>
      </c>
      <c r="L5" s="19">
        <v>3</v>
      </c>
      <c r="M5" s="26">
        <v>3</v>
      </c>
      <c r="N5" s="21">
        <f t="shared" si="5"/>
        <v>0</v>
      </c>
    </row>
    <row r="6" spans="1:14" ht="19.5" thickBot="1" x14ac:dyDescent="0.3">
      <c r="A6" s="9">
        <v>4</v>
      </c>
      <c r="B6" s="10" t="s">
        <v>10</v>
      </c>
      <c r="C6" s="11">
        <f t="shared" si="4"/>
        <v>62</v>
      </c>
      <c r="D6" s="22">
        <v>7</v>
      </c>
      <c r="E6" s="13">
        <f t="shared" si="0"/>
        <v>11.290322580645162</v>
      </c>
      <c r="F6" s="23">
        <v>27</v>
      </c>
      <c r="G6" s="15">
        <f t="shared" si="1"/>
        <v>43.548387096774192</v>
      </c>
      <c r="H6" s="24">
        <v>24</v>
      </c>
      <c r="I6" s="16">
        <f t="shared" si="2"/>
        <v>38.70967741935484</v>
      </c>
      <c r="J6" s="25">
        <v>4</v>
      </c>
      <c r="K6" s="18">
        <f t="shared" si="3"/>
        <v>6.4516129032258061</v>
      </c>
      <c r="L6" s="19">
        <v>3</v>
      </c>
      <c r="M6" s="27">
        <v>3</v>
      </c>
      <c r="N6" s="21">
        <f t="shared" si="5"/>
        <v>0</v>
      </c>
    </row>
    <row r="7" spans="1:14" ht="19.5" thickBot="1" x14ac:dyDescent="0.3">
      <c r="A7" s="9">
        <v>5</v>
      </c>
      <c r="B7" s="10" t="s">
        <v>11</v>
      </c>
      <c r="C7" s="11">
        <f t="shared" si="4"/>
        <v>19</v>
      </c>
      <c r="D7" s="22">
        <v>2</v>
      </c>
      <c r="E7" s="13">
        <f t="shared" si="0"/>
        <v>10.526315789473685</v>
      </c>
      <c r="F7" s="23">
        <v>15</v>
      </c>
      <c r="G7" s="15">
        <f t="shared" si="1"/>
        <v>78.94736842105263</v>
      </c>
      <c r="H7" s="24">
        <v>2</v>
      </c>
      <c r="I7" s="16">
        <f t="shared" si="2"/>
        <v>10.526315789473685</v>
      </c>
      <c r="J7" s="25">
        <v>0</v>
      </c>
      <c r="K7" s="18">
        <f t="shared" si="3"/>
        <v>0</v>
      </c>
      <c r="L7" s="19">
        <v>4</v>
      </c>
      <c r="M7" s="27">
        <v>3</v>
      </c>
      <c r="N7" s="21"/>
    </row>
    <row r="8" spans="1:14" ht="19.5" thickBot="1" x14ac:dyDescent="0.3">
      <c r="A8" s="9">
        <v>6</v>
      </c>
      <c r="B8" s="10" t="s">
        <v>12</v>
      </c>
      <c r="C8" s="11">
        <f t="shared" si="4"/>
        <v>44</v>
      </c>
      <c r="D8" s="22">
        <v>11</v>
      </c>
      <c r="E8" s="13">
        <f t="shared" si="0"/>
        <v>25</v>
      </c>
      <c r="F8" s="23">
        <v>27</v>
      </c>
      <c r="G8" s="15">
        <f t="shared" si="1"/>
        <v>61.363636363636367</v>
      </c>
      <c r="H8" s="24">
        <v>6</v>
      </c>
      <c r="I8" s="16">
        <f t="shared" si="2"/>
        <v>13.636363636363637</v>
      </c>
      <c r="J8" s="25">
        <v>0</v>
      </c>
      <c r="K8" s="18">
        <f t="shared" si="3"/>
        <v>0</v>
      </c>
      <c r="L8" s="19">
        <v>4</v>
      </c>
      <c r="M8" s="26">
        <v>4</v>
      </c>
      <c r="N8" s="21">
        <f t="shared" si="5"/>
        <v>0</v>
      </c>
    </row>
    <row r="9" spans="1:14" ht="19.5" thickBot="1" x14ac:dyDescent="0.3">
      <c r="A9" s="9">
        <v>7</v>
      </c>
      <c r="B9" s="10" t="s">
        <v>19</v>
      </c>
      <c r="C9" s="11">
        <f t="shared" si="4"/>
        <v>48</v>
      </c>
      <c r="D9" s="22">
        <v>11</v>
      </c>
      <c r="E9" s="13">
        <f t="shared" si="0"/>
        <v>22.916666666666668</v>
      </c>
      <c r="F9" s="23">
        <v>25</v>
      </c>
      <c r="G9" s="15">
        <f t="shared" si="1"/>
        <v>52.083333333333336</v>
      </c>
      <c r="H9" s="24">
        <v>11</v>
      </c>
      <c r="I9" s="16">
        <f t="shared" si="2"/>
        <v>22.916666666666668</v>
      </c>
      <c r="J9" s="25">
        <v>1</v>
      </c>
      <c r="K9" s="18">
        <f t="shared" si="3"/>
        <v>2.0833333333333335</v>
      </c>
      <c r="L9" s="19">
        <v>4</v>
      </c>
      <c r="M9" s="26">
        <v>3</v>
      </c>
      <c r="N9" s="21">
        <f t="shared" si="5"/>
        <v>1</v>
      </c>
    </row>
    <row r="10" spans="1:14" ht="19.5" thickBot="1" x14ac:dyDescent="0.3">
      <c r="A10" s="9">
        <v>8</v>
      </c>
      <c r="B10" s="10" t="s">
        <v>20</v>
      </c>
      <c r="C10" s="11">
        <f t="shared" si="4"/>
        <v>91</v>
      </c>
      <c r="D10" s="22">
        <v>5</v>
      </c>
      <c r="E10" s="13">
        <f t="shared" si="0"/>
        <v>5.4945054945054945</v>
      </c>
      <c r="F10" s="23">
        <v>35</v>
      </c>
      <c r="G10" s="15">
        <f t="shared" si="1"/>
        <v>38.46153846153846</v>
      </c>
      <c r="H10" s="24">
        <v>46</v>
      </c>
      <c r="I10" s="16">
        <f t="shared" si="2"/>
        <v>50.549450549450547</v>
      </c>
      <c r="J10" s="25">
        <v>5</v>
      </c>
      <c r="K10" s="18">
        <f t="shared" si="3"/>
        <v>5.4945054945054945</v>
      </c>
      <c r="L10" s="19">
        <v>3</v>
      </c>
      <c r="M10" s="26">
        <v>4</v>
      </c>
      <c r="N10" s="21">
        <f t="shared" si="5"/>
        <v>-1</v>
      </c>
    </row>
    <row r="11" spans="1:14" ht="19.5" thickBot="1" x14ac:dyDescent="0.3">
      <c r="A11" s="9">
        <v>9</v>
      </c>
      <c r="B11" s="10" t="s">
        <v>13</v>
      </c>
      <c r="C11" s="11">
        <f t="shared" si="4"/>
        <v>98</v>
      </c>
      <c r="D11" s="28">
        <v>8</v>
      </c>
      <c r="E11" s="13">
        <f t="shared" si="0"/>
        <v>8.1632653061224492</v>
      </c>
      <c r="F11" s="29">
        <v>38</v>
      </c>
      <c r="G11" s="15">
        <f t="shared" si="1"/>
        <v>38.775510204081634</v>
      </c>
      <c r="H11" s="30">
        <v>35</v>
      </c>
      <c r="I11" s="16">
        <f t="shared" si="2"/>
        <v>35.714285714285715</v>
      </c>
      <c r="J11" s="31">
        <v>17</v>
      </c>
      <c r="K11" s="18">
        <f t="shared" si="3"/>
        <v>17.346938775510203</v>
      </c>
      <c r="L11" s="19">
        <v>3</v>
      </c>
      <c r="M11" s="32">
        <v>3</v>
      </c>
      <c r="N11" s="21">
        <f t="shared" si="5"/>
        <v>0</v>
      </c>
    </row>
    <row r="12" spans="1:14" ht="19.5" thickBot="1" x14ac:dyDescent="0.3">
      <c r="A12" s="9">
        <v>10</v>
      </c>
      <c r="B12" s="10" t="s">
        <v>14</v>
      </c>
      <c r="C12" s="11">
        <f t="shared" si="4"/>
        <v>38</v>
      </c>
      <c r="D12" s="22">
        <v>4</v>
      </c>
      <c r="E12" s="13">
        <f t="shared" si="0"/>
        <v>10.526315789473685</v>
      </c>
      <c r="F12" s="23">
        <v>29</v>
      </c>
      <c r="G12" s="15">
        <f t="shared" si="1"/>
        <v>76.315789473684205</v>
      </c>
      <c r="H12" s="24">
        <v>5</v>
      </c>
      <c r="I12" s="16">
        <f t="shared" si="2"/>
        <v>13.157894736842104</v>
      </c>
      <c r="J12" s="25">
        <v>0</v>
      </c>
      <c r="K12" s="18">
        <f t="shared" si="3"/>
        <v>0</v>
      </c>
      <c r="L12" s="19">
        <v>4</v>
      </c>
      <c r="M12" s="26">
        <v>4</v>
      </c>
      <c r="N12" s="21">
        <f t="shared" si="5"/>
        <v>0</v>
      </c>
    </row>
    <row r="13" spans="1:14" ht="19.5" thickBot="1" x14ac:dyDescent="0.3">
      <c r="A13" s="9">
        <v>11</v>
      </c>
      <c r="B13" s="10" t="s">
        <v>21</v>
      </c>
      <c r="C13" s="11">
        <f t="shared" si="4"/>
        <v>56</v>
      </c>
      <c r="D13" s="22">
        <v>2</v>
      </c>
      <c r="E13" s="13">
        <f t="shared" si="0"/>
        <v>3.5714285714285716</v>
      </c>
      <c r="F13" s="23">
        <v>32</v>
      </c>
      <c r="G13" s="15">
        <f t="shared" si="1"/>
        <v>57.142857142857146</v>
      </c>
      <c r="H13" s="24">
        <v>21</v>
      </c>
      <c r="I13" s="16">
        <f t="shared" si="2"/>
        <v>37.5</v>
      </c>
      <c r="J13" s="25">
        <v>1</v>
      </c>
      <c r="K13" s="18">
        <f t="shared" si="3"/>
        <v>1.7857142857142858</v>
      </c>
      <c r="L13" s="19">
        <v>3</v>
      </c>
      <c r="M13" s="26">
        <v>3</v>
      </c>
      <c r="N13" s="21">
        <f t="shared" si="5"/>
        <v>0</v>
      </c>
    </row>
    <row r="14" spans="1:14" ht="19.5" thickBot="1" x14ac:dyDescent="0.3">
      <c r="A14" s="9">
        <v>12</v>
      </c>
      <c r="B14" s="10" t="s">
        <v>22</v>
      </c>
      <c r="C14" s="11">
        <f t="shared" si="4"/>
        <v>53</v>
      </c>
      <c r="D14" s="22">
        <v>9</v>
      </c>
      <c r="E14" s="13">
        <f t="shared" si="0"/>
        <v>16.981132075471699</v>
      </c>
      <c r="F14" s="23">
        <v>35</v>
      </c>
      <c r="G14" s="15">
        <f t="shared" si="1"/>
        <v>66.037735849056602</v>
      </c>
      <c r="H14" s="24">
        <v>8</v>
      </c>
      <c r="I14" s="16">
        <f t="shared" si="2"/>
        <v>15.09433962264151</v>
      </c>
      <c r="J14" s="25">
        <v>1</v>
      </c>
      <c r="K14" s="18">
        <f t="shared" si="3"/>
        <v>1.8867924528301887</v>
      </c>
      <c r="L14" s="19">
        <v>4</v>
      </c>
      <c r="M14" s="26">
        <v>4</v>
      </c>
      <c r="N14" s="21">
        <f t="shared" si="5"/>
        <v>0</v>
      </c>
    </row>
    <row r="15" spans="1:14" ht="19.5" thickBot="1" x14ac:dyDescent="0.3">
      <c r="A15" s="9">
        <v>13</v>
      </c>
      <c r="B15" s="10" t="s">
        <v>23</v>
      </c>
      <c r="C15" s="11">
        <f t="shared" si="4"/>
        <v>64</v>
      </c>
      <c r="D15" s="22">
        <v>5</v>
      </c>
      <c r="E15" s="13">
        <f t="shared" si="0"/>
        <v>7.8125</v>
      </c>
      <c r="F15" s="23">
        <v>33</v>
      </c>
      <c r="G15" s="15">
        <f t="shared" si="1"/>
        <v>51.5625</v>
      </c>
      <c r="H15" s="24">
        <v>22</v>
      </c>
      <c r="I15" s="16">
        <f t="shared" si="2"/>
        <v>34.375</v>
      </c>
      <c r="J15" s="25">
        <v>4</v>
      </c>
      <c r="K15" s="18">
        <f t="shared" si="3"/>
        <v>6.25</v>
      </c>
      <c r="L15" s="19">
        <v>4</v>
      </c>
      <c r="M15" s="26">
        <v>3</v>
      </c>
      <c r="N15" s="21">
        <f t="shared" si="5"/>
        <v>1</v>
      </c>
    </row>
    <row r="16" spans="1:14" ht="19.5" thickBot="1" x14ac:dyDescent="0.3">
      <c r="A16" s="9">
        <v>14</v>
      </c>
      <c r="B16" s="10" t="s">
        <v>24</v>
      </c>
      <c r="C16" s="11">
        <f t="shared" si="4"/>
        <v>49</v>
      </c>
      <c r="D16" s="22">
        <v>5</v>
      </c>
      <c r="E16" s="13">
        <f t="shared" si="0"/>
        <v>10.204081632653061</v>
      </c>
      <c r="F16" s="23">
        <v>22</v>
      </c>
      <c r="G16" s="15">
        <f t="shared" si="1"/>
        <v>44.897959183673471</v>
      </c>
      <c r="H16" s="24">
        <v>19</v>
      </c>
      <c r="I16" s="16">
        <f t="shared" si="2"/>
        <v>38.775510204081634</v>
      </c>
      <c r="J16" s="25">
        <v>3</v>
      </c>
      <c r="K16" s="18">
        <f t="shared" si="3"/>
        <v>6.1224489795918364</v>
      </c>
      <c r="L16" s="19">
        <v>3</v>
      </c>
      <c r="M16" s="26">
        <v>3</v>
      </c>
      <c r="N16" s="21">
        <f t="shared" si="5"/>
        <v>0</v>
      </c>
    </row>
    <row r="17" spans="1:14" ht="19.5" thickBot="1" x14ac:dyDescent="0.3">
      <c r="A17" s="9">
        <v>15</v>
      </c>
      <c r="B17" s="10" t="s">
        <v>15</v>
      </c>
      <c r="C17" s="11">
        <f t="shared" si="4"/>
        <v>54</v>
      </c>
      <c r="D17" s="22">
        <v>1</v>
      </c>
      <c r="E17" s="13">
        <f t="shared" si="0"/>
        <v>1.8518518518518519</v>
      </c>
      <c r="F17" s="23">
        <v>40</v>
      </c>
      <c r="G17" s="15">
        <f t="shared" si="1"/>
        <v>74.074074074074076</v>
      </c>
      <c r="H17" s="24">
        <v>10</v>
      </c>
      <c r="I17" s="16">
        <f t="shared" si="2"/>
        <v>18.518518518518519</v>
      </c>
      <c r="J17" s="25">
        <v>3</v>
      </c>
      <c r="K17" s="18">
        <f t="shared" si="3"/>
        <v>5.5555555555555554</v>
      </c>
      <c r="L17" s="39">
        <v>4</v>
      </c>
      <c r="M17" s="26">
        <v>3</v>
      </c>
      <c r="N17" s="21">
        <f t="shared" si="5"/>
        <v>1</v>
      </c>
    </row>
    <row r="18" spans="1:14" ht="19.5" thickBot="1" x14ac:dyDescent="0.3">
      <c r="A18" s="9"/>
      <c r="B18" s="33" t="s">
        <v>25</v>
      </c>
      <c r="C18" s="11">
        <f t="shared" si="4"/>
        <v>892</v>
      </c>
      <c r="D18" s="34">
        <f>SUM(D3:D17)</f>
        <v>84</v>
      </c>
      <c r="E18" s="13">
        <f t="shared" ref="E18" si="6">(D18*100)/C18</f>
        <v>9.4170403587443943</v>
      </c>
      <c r="F18" s="35">
        <f>SUM(F3:F17)</f>
        <v>454</v>
      </c>
      <c r="G18" s="15">
        <f t="shared" si="1"/>
        <v>50.896860986547082</v>
      </c>
      <c r="H18" s="36">
        <f>SUM(H3:H17)</f>
        <v>290</v>
      </c>
      <c r="I18" s="16">
        <f t="shared" si="2"/>
        <v>32.511210762331835</v>
      </c>
      <c r="J18" s="37">
        <f>SUM(J3:J17)</f>
        <v>64</v>
      </c>
      <c r="K18" s="18">
        <f t="shared" si="3"/>
        <v>7.1748878923766819</v>
      </c>
      <c r="L18" s="38">
        <f>AVERAGE(L3:L17)</f>
        <v>3.5333333333333332</v>
      </c>
      <c r="M18" s="40">
        <f>AVERAGE(M3:M17)</f>
        <v>3.3333333333333335</v>
      </c>
      <c r="N18" s="21">
        <f t="shared" ref="N18" si="7">M18-L18</f>
        <v>-0.19999999999999973</v>
      </c>
    </row>
    <row r="23" spans="1:14" x14ac:dyDescent="0.25">
      <c r="J23">
        <v>134</v>
      </c>
    </row>
  </sheetData>
  <mergeCells count="5">
    <mergeCell ref="A1:N1"/>
    <mergeCell ref="D2:E2"/>
    <mergeCell ref="F2:G2"/>
    <mergeCell ref="H2:I2"/>
    <mergeCell ref="J2:K2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>
      <selection activeCell="F21" sqref="F21"/>
    </sheetView>
  </sheetViews>
  <sheetFormatPr defaultRowHeight="15" x14ac:dyDescent="0.25"/>
  <cols>
    <col min="2" max="2" width="47.5703125" customWidth="1"/>
    <col min="12" max="12" width="18.42578125" customWidth="1"/>
    <col min="13" max="13" width="16" customWidth="1"/>
    <col min="14" max="14" width="16.5703125" customWidth="1"/>
    <col min="15" max="15" width="18.140625" customWidth="1"/>
    <col min="16" max="16" width="18.42578125" customWidth="1"/>
  </cols>
  <sheetData>
    <row r="1" spans="1:17" ht="15.75" thickBot="1" x14ac:dyDescent="0.3">
      <c r="A1" s="61" t="s">
        <v>31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7" ht="48" thickBot="1" x14ac:dyDescent="0.3">
      <c r="A2" s="4" t="s">
        <v>0</v>
      </c>
      <c r="B2" s="3" t="s">
        <v>2</v>
      </c>
      <c r="C2" s="5" t="s">
        <v>1</v>
      </c>
      <c r="D2" s="62" t="s">
        <v>3</v>
      </c>
      <c r="E2" s="63"/>
      <c r="F2" s="64" t="s">
        <v>4</v>
      </c>
      <c r="G2" s="65"/>
      <c r="H2" s="66" t="s">
        <v>5</v>
      </c>
      <c r="I2" s="67"/>
      <c r="J2" s="68" t="s">
        <v>6</v>
      </c>
      <c r="K2" s="69"/>
      <c r="L2" s="6" t="s">
        <v>16</v>
      </c>
      <c r="M2" s="7" t="s">
        <v>17</v>
      </c>
      <c r="N2" s="8" t="s">
        <v>18</v>
      </c>
      <c r="O2" s="53" t="s">
        <v>40</v>
      </c>
      <c r="P2" s="54" t="s">
        <v>41</v>
      </c>
      <c r="Q2" s="56" t="s">
        <v>45</v>
      </c>
    </row>
    <row r="3" spans="1:17" ht="19.5" thickBot="1" x14ac:dyDescent="0.3">
      <c r="A3" s="9">
        <v>1</v>
      </c>
      <c r="B3" s="10" t="s">
        <v>7</v>
      </c>
      <c r="C3" s="11">
        <f>D3+F3+H3+J3</f>
        <v>129</v>
      </c>
      <c r="D3" s="12">
        <v>2</v>
      </c>
      <c r="E3" s="13">
        <f t="shared" ref="E3:E18" si="0">(D3*100)/C3</f>
        <v>1.5503875968992249</v>
      </c>
      <c r="F3" s="14">
        <v>34</v>
      </c>
      <c r="G3" s="15">
        <f t="shared" ref="G3:G18" si="1">(F3*100)/C3</f>
        <v>26.356589147286822</v>
      </c>
      <c r="H3" s="16">
        <v>82</v>
      </c>
      <c r="I3" s="16">
        <f t="shared" ref="I3:I18" si="2">(H3*100)/C3</f>
        <v>63.565891472868216</v>
      </c>
      <c r="J3" s="17">
        <v>11</v>
      </c>
      <c r="K3" s="18">
        <f t="shared" ref="K3:K18" si="3">(J3*100)/C3</f>
        <v>8.5271317829457356</v>
      </c>
      <c r="L3" s="19">
        <v>3</v>
      </c>
      <c r="M3" s="20">
        <v>3</v>
      </c>
      <c r="N3" s="21">
        <f>L3-M3</f>
        <v>0</v>
      </c>
      <c r="O3" s="51"/>
      <c r="P3" s="51"/>
      <c r="Q3" s="51"/>
    </row>
    <row r="4" spans="1:17" ht="19.5" thickBot="1" x14ac:dyDescent="0.3">
      <c r="A4" s="9">
        <v>2</v>
      </c>
      <c r="B4" s="10" t="s">
        <v>8</v>
      </c>
      <c r="C4" s="11">
        <f t="shared" ref="C4:C17" si="4">D4+F4+H4+J4</f>
        <v>72</v>
      </c>
      <c r="D4" s="22">
        <v>3</v>
      </c>
      <c r="E4" s="13">
        <f t="shared" si="0"/>
        <v>4.166666666666667</v>
      </c>
      <c r="F4" s="23">
        <v>9</v>
      </c>
      <c r="G4" s="15">
        <f t="shared" si="1"/>
        <v>12.5</v>
      </c>
      <c r="H4" s="24">
        <v>47</v>
      </c>
      <c r="I4" s="16">
        <f t="shared" si="2"/>
        <v>65.277777777777771</v>
      </c>
      <c r="J4" s="25">
        <v>13</v>
      </c>
      <c r="K4" s="18">
        <f t="shared" si="3"/>
        <v>18.055555555555557</v>
      </c>
      <c r="L4" s="19">
        <v>3</v>
      </c>
      <c r="M4" s="26">
        <v>3</v>
      </c>
      <c r="N4" s="21">
        <f t="shared" ref="N4:N17" si="5">L4-M4</f>
        <v>0</v>
      </c>
      <c r="O4" s="51"/>
      <c r="P4" s="51"/>
      <c r="Q4" s="51"/>
    </row>
    <row r="5" spans="1:17" ht="19.5" thickBot="1" x14ac:dyDescent="0.3">
      <c r="A5" s="9">
        <v>3</v>
      </c>
      <c r="B5" s="10" t="s">
        <v>9</v>
      </c>
      <c r="C5" s="11">
        <f t="shared" si="4"/>
        <v>132</v>
      </c>
      <c r="D5" s="22">
        <v>3</v>
      </c>
      <c r="E5" s="13">
        <f t="shared" si="0"/>
        <v>2.2727272727272729</v>
      </c>
      <c r="F5" s="23">
        <v>21</v>
      </c>
      <c r="G5" s="15">
        <f t="shared" si="1"/>
        <v>15.909090909090908</v>
      </c>
      <c r="H5" s="24">
        <v>95</v>
      </c>
      <c r="I5" s="16">
        <f t="shared" si="2"/>
        <v>71.969696969696969</v>
      </c>
      <c r="J5" s="25">
        <v>13</v>
      </c>
      <c r="K5" s="18">
        <f t="shared" si="3"/>
        <v>9.8484848484848477</v>
      </c>
      <c r="L5" s="19">
        <v>3</v>
      </c>
      <c r="M5" s="26">
        <v>3</v>
      </c>
      <c r="N5" s="21">
        <f t="shared" si="5"/>
        <v>0</v>
      </c>
      <c r="O5" s="51"/>
      <c r="P5" s="51"/>
      <c r="Q5" s="51"/>
    </row>
    <row r="6" spans="1:17" ht="19.5" thickBot="1" x14ac:dyDescent="0.3">
      <c r="A6" s="9">
        <v>4</v>
      </c>
      <c r="B6" s="10" t="s">
        <v>10</v>
      </c>
      <c r="C6" s="11">
        <f t="shared" si="4"/>
        <v>82</v>
      </c>
      <c r="D6" s="22">
        <v>1</v>
      </c>
      <c r="E6" s="13">
        <f t="shared" si="0"/>
        <v>1.2195121951219512</v>
      </c>
      <c r="F6" s="23">
        <v>22</v>
      </c>
      <c r="G6" s="15">
        <f t="shared" si="1"/>
        <v>26.829268292682926</v>
      </c>
      <c r="H6" s="24">
        <v>51</v>
      </c>
      <c r="I6" s="16">
        <f t="shared" si="2"/>
        <v>62.195121951219512</v>
      </c>
      <c r="J6" s="25">
        <v>8</v>
      </c>
      <c r="K6" s="18">
        <f t="shared" si="3"/>
        <v>9.7560975609756095</v>
      </c>
      <c r="L6" s="19">
        <v>3</v>
      </c>
      <c r="M6" s="27">
        <v>3</v>
      </c>
      <c r="N6" s="21">
        <f t="shared" si="5"/>
        <v>0</v>
      </c>
      <c r="O6" s="51"/>
      <c r="P6" s="51"/>
      <c r="Q6" s="51"/>
    </row>
    <row r="7" spans="1:17" ht="19.5" thickBot="1" x14ac:dyDescent="0.3">
      <c r="A7" s="9">
        <v>5</v>
      </c>
      <c r="B7" s="10" t="s">
        <v>11</v>
      </c>
      <c r="C7" s="11">
        <f t="shared" si="4"/>
        <v>71</v>
      </c>
      <c r="D7" s="22">
        <v>0</v>
      </c>
      <c r="E7" s="13">
        <f t="shared" si="0"/>
        <v>0</v>
      </c>
      <c r="F7" s="23">
        <v>24</v>
      </c>
      <c r="G7" s="15">
        <f t="shared" si="1"/>
        <v>33.802816901408448</v>
      </c>
      <c r="H7" s="24">
        <v>40</v>
      </c>
      <c r="I7" s="16">
        <f t="shared" si="2"/>
        <v>56.338028169014088</v>
      </c>
      <c r="J7" s="25">
        <v>7</v>
      </c>
      <c r="K7" s="18">
        <f t="shared" si="3"/>
        <v>9.8591549295774641</v>
      </c>
      <c r="L7" s="19">
        <v>3</v>
      </c>
      <c r="M7" s="26">
        <v>3</v>
      </c>
      <c r="N7" s="21">
        <f t="shared" si="5"/>
        <v>0</v>
      </c>
      <c r="O7" s="55">
        <v>2</v>
      </c>
      <c r="P7" s="55" t="s">
        <v>43</v>
      </c>
      <c r="Q7" s="57">
        <v>45814</v>
      </c>
    </row>
    <row r="8" spans="1:17" ht="19.5" thickBot="1" x14ac:dyDescent="0.3">
      <c r="A8" s="9">
        <v>6</v>
      </c>
      <c r="B8" s="10" t="s">
        <v>12</v>
      </c>
      <c r="C8" s="11">
        <f t="shared" si="4"/>
        <v>30</v>
      </c>
      <c r="D8" s="22">
        <v>10</v>
      </c>
      <c r="E8" s="13">
        <f t="shared" si="0"/>
        <v>33.333333333333336</v>
      </c>
      <c r="F8" s="23">
        <v>15</v>
      </c>
      <c r="G8" s="15">
        <f t="shared" si="1"/>
        <v>50</v>
      </c>
      <c r="H8" s="24">
        <v>5</v>
      </c>
      <c r="I8" s="16">
        <f t="shared" si="2"/>
        <v>16.666666666666668</v>
      </c>
      <c r="J8" s="25">
        <v>0</v>
      </c>
      <c r="K8" s="18">
        <f t="shared" si="3"/>
        <v>0</v>
      </c>
      <c r="L8" s="19">
        <v>4</v>
      </c>
      <c r="M8" s="26">
        <v>4</v>
      </c>
      <c r="N8" s="21">
        <f t="shared" si="5"/>
        <v>0</v>
      </c>
      <c r="O8" s="51"/>
      <c r="P8" s="51"/>
      <c r="Q8" s="51"/>
    </row>
    <row r="9" spans="1:17" ht="19.5" thickBot="1" x14ac:dyDescent="0.3">
      <c r="A9" s="9">
        <v>7</v>
      </c>
      <c r="B9" s="10" t="s">
        <v>19</v>
      </c>
      <c r="C9" s="11">
        <f t="shared" si="4"/>
        <v>83</v>
      </c>
      <c r="D9" s="22">
        <v>5</v>
      </c>
      <c r="E9" s="13">
        <f t="shared" si="0"/>
        <v>6.024096385542169</v>
      </c>
      <c r="F9" s="23">
        <v>28</v>
      </c>
      <c r="G9" s="15">
        <f t="shared" si="1"/>
        <v>33.734939759036145</v>
      </c>
      <c r="H9" s="24">
        <v>50</v>
      </c>
      <c r="I9" s="16">
        <f t="shared" si="2"/>
        <v>60.24096385542169</v>
      </c>
      <c r="J9" s="25">
        <v>0</v>
      </c>
      <c r="K9" s="18">
        <f t="shared" si="3"/>
        <v>0</v>
      </c>
      <c r="L9" s="19">
        <v>4</v>
      </c>
      <c r="M9" s="26">
        <v>3</v>
      </c>
      <c r="N9" s="21">
        <f t="shared" si="5"/>
        <v>1</v>
      </c>
      <c r="O9" s="51"/>
      <c r="P9" s="51"/>
      <c r="Q9" s="51"/>
    </row>
    <row r="10" spans="1:17" ht="19.5" thickBot="1" x14ac:dyDescent="0.3">
      <c r="A10" s="9">
        <v>8</v>
      </c>
      <c r="B10" s="10" t="s">
        <v>20</v>
      </c>
      <c r="C10" s="11">
        <f t="shared" si="4"/>
        <v>87</v>
      </c>
      <c r="D10" s="22">
        <v>2</v>
      </c>
      <c r="E10" s="13">
        <f t="shared" si="0"/>
        <v>2.2988505747126435</v>
      </c>
      <c r="F10" s="23">
        <v>33</v>
      </c>
      <c r="G10" s="15">
        <f t="shared" si="1"/>
        <v>37.931034482758619</v>
      </c>
      <c r="H10" s="24">
        <v>47</v>
      </c>
      <c r="I10" s="16">
        <f t="shared" si="2"/>
        <v>54.022988505747129</v>
      </c>
      <c r="J10" s="25">
        <v>5</v>
      </c>
      <c r="K10" s="18">
        <f t="shared" si="3"/>
        <v>5.7471264367816088</v>
      </c>
      <c r="L10" s="19">
        <v>3</v>
      </c>
      <c r="M10" s="26">
        <v>3</v>
      </c>
      <c r="N10" s="21">
        <f t="shared" si="5"/>
        <v>0</v>
      </c>
      <c r="O10" s="51"/>
      <c r="P10" s="51"/>
      <c r="Q10" s="51"/>
    </row>
    <row r="11" spans="1:17" ht="19.5" thickBot="1" x14ac:dyDescent="0.3">
      <c r="A11" s="9">
        <v>9</v>
      </c>
      <c r="B11" s="10" t="s">
        <v>13</v>
      </c>
      <c r="C11" s="11">
        <f t="shared" si="4"/>
        <v>124</v>
      </c>
      <c r="D11" s="28">
        <v>2</v>
      </c>
      <c r="E11" s="13">
        <f t="shared" si="0"/>
        <v>1.6129032258064515</v>
      </c>
      <c r="F11" s="29">
        <v>15</v>
      </c>
      <c r="G11" s="15">
        <f t="shared" si="1"/>
        <v>12.096774193548388</v>
      </c>
      <c r="H11" s="30">
        <v>80</v>
      </c>
      <c r="I11" s="16">
        <f t="shared" si="2"/>
        <v>64.516129032258064</v>
      </c>
      <c r="J11" s="31">
        <v>27</v>
      </c>
      <c r="K11" s="18">
        <f t="shared" si="3"/>
        <v>21.774193548387096</v>
      </c>
      <c r="L11" s="19">
        <v>3</v>
      </c>
      <c r="M11" s="32">
        <v>3</v>
      </c>
      <c r="N11" s="21">
        <f t="shared" si="5"/>
        <v>0</v>
      </c>
      <c r="O11" s="51"/>
      <c r="P11" s="51"/>
      <c r="Q11" s="51"/>
    </row>
    <row r="12" spans="1:17" ht="19.5" thickBot="1" x14ac:dyDescent="0.3">
      <c r="A12" s="9">
        <v>10</v>
      </c>
      <c r="B12" s="10" t="s">
        <v>14</v>
      </c>
      <c r="C12" s="11">
        <f t="shared" si="4"/>
        <v>65</v>
      </c>
      <c r="D12" s="22">
        <v>1</v>
      </c>
      <c r="E12" s="13">
        <f t="shared" si="0"/>
        <v>1.5384615384615385</v>
      </c>
      <c r="F12" s="23">
        <v>18</v>
      </c>
      <c r="G12" s="15">
        <f t="shared" si="1"/>
        <v>27.692307692307693</v>
      </c>
      <c r="H12" s="24">
        <v>45</v>
      </c>
      <c r="I12" s="16">
        <f t="shared" si="2"/>
        <v>69.230769230769226</v>
      </c>
      <c r="J12" s="25">
        <v>1</v>
      </c>
      <c r="K12" s="18">
        <f t="shared" si="3"/>
        <v>1.5384615384615385</v>
      </c>
      <c r="L12" s="19">
        <v>3</v>
      </c>
      <c r="M12" s="26">
        <v>4</v>
      </c>
      <c r="N12" s="21">
        <f t="shared" si="5"/>
        <v>-1</v>
      </c>
      <c r="O12" s="51"/>
      <c r="P12" s="51"/>
      <c r="Q12" s="51"/>
    </row>
    <row r="13" spans="1:17" ht="19.5" thickBot="1" x14ac:dyDescent="0.3">
      <c r="A13" s="9">
        <v>11</v>
      </c>
      <c r="B13" s="10" t="s">
        <v>21</v>
      </c>
      <c r="C13" s="11">
        <f t="shared" si="4"/>
        <v>67</v>
      </c>
      <c r="D13" s="22">
        <v>0</v>
      </c>
      <c r="E13" s="13">
        <f t="shared" si="0"/>
        <v>0</v>
      </c>
      <c r="F13" s="23">
        <v>22</v>
      </c>
      <c r="G13" s="15">
        <f t="shared" si="1"/>
        <v>32.835820895522389</v>
      </c>
      <c r="H13" s="24">
        <v>43</v>
      </c>
      <c r="I13" s="16">
        <f t="shared" si="2"/>
        <v>64.179104477611943</v>
      </c>
      <c r="J13" s="25">
        <v>2</v>
      </c>
      <c r="K13" s="18">
        <f t="shared" si="3"/>
        <v>2.9850746268656718</v>
      </c>
      <c r="L13" s="19">
        <v>3</v>
      </c>
      <c r="M13" s="26">
        <v>3</v>
      </c>
      <c r="N13" s="21">
        <f t="shared" si="5"/>
        <v>0</v>
      </c>
      <c r="O13" s="55">
        <v>1</v>
      </c>
      <c r="P13" s="55" t="s">
        <v>42</v>
      </c>
      <c r="Q13" s="57">
        <v>45814</v>
      </c>
    </row>
    <row r="14" spans="1:17" ht="19.5" thickBot="1" x14ac:dyDescent="0.3">
      <c r="A14" s="9">
        <v>12</v>
      </c>
      <c r="B14" s="10" t="s">
        <v>22</v>
      </c>
      <c r="C14" s="11">
        <f t="shared" si="4"/>
        <v>56</v>
      </c>
      <c r="D14" s="22">
        <v>0</v>
      </c>
      <c r="E14" s="13">
        <f t="shared" si="0"/>
        <v>0</v>
      </c>
      <c r="F14" s="23">
        <v>22</v>
      </c>
      <c r="G14" s="15">
        <f t="shared" si="1"/>
        <v>39.285714285714285</v>
      </c>
      <c r="H14" s="24">
        <v>27</v>
      </c>
      <c r="I14" s="16">
        <f t="shared" si="2"/>
        <v>48.214285714285715</v>
      </c>
      <c r="J14" s="25">
        <v>7</v>
      </c>
      <c r="K14" s="18">
        <f t="shared" si="3"/>
        <v>12.5</v>
      </c>
      <c r="L14" s="19">
        <v>3</v>
      </c>
      <c r="M14" s="26">
        <v>3</v>
      </c>
      <c r="N14" s="21">
        <f t="shared" si="5"/>
        <v>0</v>
      </c>
      <c r="O14" s="51"/>
      <c r="P14" s="51"/>
      <c r="Q14" s="51"/>
    </row>
    <row r="15" spans="1:17" ht="19.5" thickBot="1" x14ac:dyDescent="0.3">
      <c r="A15" s="9">
        <v>13</v>
      </c>
      <c r="B15" s="10" t="s">
        <v>23</v>
      </c>
      <c r="C15" s="11">
        <f t="shared" si="4"/>
        <v>43</v>
      </c>
      <c r="D15" s="22">
        <v>1</v>
      </c>
      <c r="E15" s="13">
        <f t="shared" si="0"/>
        <v>2.3255813953488373</v>
      </c>
      <c r="F15" s="23">
        <v>14</v>
      </c>
      <c r="G15" s="15">
        <f t="shared" si="1"/>
        <v>32.558139534883722</v>
      </c>
      <c r="H15" s="24">
        <v>26</v>
      </c>
      <c r="I15" s="16">
        <f t="shared" si="2"/>
        <v>60.465116279069768</v>
      </c>
      <c r="J15" s="25">
        <v>2</v>
      </c>
      <c r="K15" s="18">
        <f t="shared" si="3"/>
        <v>4.6511627906976747</v>
      </c>
      <c r="L15" s="19">
        <v>4</v>
      </c>
      <c r="M15" s="26">
        <v>3</v>
      </c>
      <c r="N15" s="21">
        <f t="shared" si="5"/>
        <v>1</v>
      </c>
      <c r="O15" s="51"/>
      <c r="P15" s="51"/>
      <c r="Q15" s="51"/>
    </row>
    <row r="16" spans="1:17" ht="19.5" thickBot="1" x14ac:dyDescent="0.3">
      <c r="A16" s="9">
        <v>14</v>
      </c>
      <c r="B16" s="10" t="s">
        <v>24</v>
      </c>
      <c r="C16" s="11">
        <f t="shared" si="4"/>
        <v>61</v>
      </c>
      <c r="D16" s="22">
        <v>0</v>
      </c>
      <c r="E16" s="13">
        <f t="shared" si="0"/>
        <v>0</v>
      </c>
      <c r="F16" s="23">
        <v>9</v>
      </c>
      <c r="G16" s="15">
        <f t="shared" si="1"/>
        <v>14.754098360655737</v>
      </c>
      <c r="H16" s="24">
        <v>46</v>
      </c>
      <c r="I16" s="16">
        <f t="shared" si="2"/>
        <v>75.409836065573771</v>
      </c>
      <c r="J16" s="25">
        <v>6</v>
      </c>
      <c r="K16" s="18">
        <f t="shared" si="3"/>
        <v>9.8360655737704921</v>
      </c>
      <c r="L16" s="19">
        <v>3</v>
      </c>
      <c r="M16" s="26">
        <v>3</v>
      </c>
      <c r="N16" s="21">
        <f t="shared" si="5"/>
        <v>0</v>
      </c>
      <c r="O16" s="51"/>
      <c r="P16" s="51"/>
      <c r="Q16" s="51"/>
    </row>
    <row r="17" spans="1:17" ht="19.5" thickBot="1" x14ac:dyDescent="0.3">
      <c r="A17" s="9">
        <v>15</v>
      </c>
      <c r="B17" s="10" t="s">
        <v>15</v>
      </c>
      <c r="C17" s="11">
        <f t="shared" si="4"/>
        <v>8</v>
      </c>
      <c r="D17" s="22">
        <v>0</v>
      </c>
      <c r="E17" s="13">
        <f t="shared" si="0"/>
        <v>0</v>
      </c>
      <c r="F17" s="23">
        <v>4</v>
      </c>
      <c r="G17" s="15">
        <f t="shared" si="1"/>
        <v>50</v>
      </c>
      <c r="H17" s="24">
        <v>3</v>
      </c>
      <c r="I17" s="16">
        <f t="shared" si="2"/>
        <v>37.5</v>
      </c>
      <c r="J17" s="25">
        <v>1</v>
      </c>
      <c r="K17" s="18">
        <f t="shared" si="3"/>
        <v>12.5</v>
      </c>
      <c r="L17" s="39">
        <v>3</v>
      </c>
      <c r="M17" s="26">
        <v>3</v>
      </c>
      <c r="N17" s="21">
        <f t="shared" si="5"/>
        <v>0</v>
      </c>
      <c r="O17" s="51"/>
      <c r="P17" s="51"/>
      <c r="Q17" s="51"/>
    </row>
    <row r="18" spans="1:17" ht="19.5" thickBot="1" x14ac:dyDescent="0.3">
      <c r="A18" s="9"/>
      <c r="B18" s="33" t="s">
        <v>25</v>
      </c>
      <c r="C18" s="11">
        <f>SUM(C3:C17)</f>
        <v>1110</v>
      </c>
      <c r="D18" s="34">
        <f>SUM(D3:D17)</f>
        <v>30</v>
      </c>
      <c r="E18" s="13">
        <f t="shared" si="0"/>
        <v>2.7027027027027026</v>
      </c>
      <c r="F18" s="35">
        <f>SUM(F3:F17)</f>
        <v>290</v>
      </c>
      <c r="G18" s="15">
        <f t="shared" si="1"/>
        <v>26.126126126126128</v>
      </c>
      <c r="H18" s="36">
        <f>SUM(H3:H17)</f>
        <v>687</v>
      </c>
      <c r="I18" s="16">
        <f t="shared" si="2"/>
        <v>61.891891891891895</v>
      </c>
      <c r="J18" s="37">
        <f>SUM(J3:J17)</f>
        <v>103</v>
      </c>
      <c r="K18" s="18">
        <f t="shared" si="3"/>
        <v>9.2792792792792795</v>
      </c>
      <c r="L18" s="38">
        <f>AVERAGE(L3:L17)</f>
        <v>3.2</v>
      </c>
      <c r="M18" s="40">
        <f>AVERAGE(M3:M17)</f>
        <v>3.1333333333333333</v>
      </c>
      <c r="N18" s="21">
        <f t="shared" ref="N18" si="6">M18-L18</f>
        <v>-6.6666666666666874E-2</v>
      </c>
      <c r="O18" s="51"/>
      <c r="P18" s="51"/>
      <c r="Q18" s="51"/>
    </row>
    <row r="22" spans="1:17" x14ac:dyDescent="0.25">
      <c r="J22">
        <v>231</v>
      </c>
    </row>
  </sheetData>
  <mergeCells count="5">
    <mergeCell ref="A1:N1"/>
    <mergeCell ref="D2:E2"/>
    <mergeCell ref="F2:G2"/>
    <mergeCell ref="H2:I2"/>
    <mergeCell ref="J2:K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>
      <selection activeCell="J15" sqref="J15"/>
    </sheetView>
  </sheetViews>
  <sheetFormatPr defaultRowHeight="15" x14ac:dyDescent="0.25"/>
  <cols>
    <col min="2" max="2" width="43.7109375" customWidth="1"/>
    <col min="12" max="12" width="18.140625" customWidth="1"/>
    <col min="13" max="13" width="16.7109375" customWidth="1"/>
    <col min="14" max="15" width="17.42578125" customWidth="1"/>
    <col min="16" max="16" width="18.42578125" customWidth="1"/>
  </cols>
  <sheetData>
    <row r="1" spans="1:16" ht="15.75" thickBot="1" x14ac:dyDescent="0.3">
      <c r="A1" s="61" t="s">
        <v>30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ht="48" thickBot="1" x14ac:dyDescent="0.3">
      <c r="A2" s="4" t="s">
        <v>0</v>
      </c>
      <c r="B2" s="3" t="s">
        <v>2</v>
      </c>
      <c r="C2" s="5" t="s">
        <v>1</v>
      </c>
      <c r="D2" s="62" t="s">
        <v>3</v>
      </c>
      <c r="E2" s="63"/>
      <c r="F2" s="64" t="s">
        <v>4</v>
      </c>
      <c r="G2" s="65"/>
      <c r="H2" s="66" t="s">
        <v>5</v>
      </c>
      <c r="I2" s="67"/>
      <c r="J2" s="68" t="s">
        <v>6</v>
      </c>
      <c r="K2" s="69"/>
      <c r="L2" s="6" t="s">
        <v>16</v>
      </c>
      <c r="M2" s="7" t="s">
        <v>17</v>
      </c>
      <c r="N2" s="8" t="s">
        <v>18</v>
      </c>
      <c r="O2" s="71" t="s">
        <v>26</v>
      </c>
      <c r="P2" s="71" t="s">
        <v>27</v>
      </c>
    </row>
    <row r="3" spans="1:16" ht="19.5" thickBot="1" x14ac:dyDescent="0.3">
      <c r="A3" s="9">
        <v>1</v>
      </c>
      <c r="B3" s="10" t="s">
        <v>7</v>
      </c>
      <c r="C3" s="11">
        <f>D3+F3+H3+J3</f>
        <v>6</v>
      </c>
      <c r="D3" s="12">
        <v>0</v>
      </c>
      <c r="E3" s="13">
        <f t="shared" ref="E3:E11" si="0">(D3*100)/C3</f>
        <v>0</v>
      </c>
      <c r="F3" s="14">
        <v>6</v>
      </c>
      <c r="G3" s="15">
        <f t="shared" ref="G3:G11" si="1">(F3*100)/C3</f>
        <v>100</v>
      </c>
      <c r="H3" s="16">
        <v>0</v>
      </c>
      <c r="I3" s="16">
        <f t="shared" ref="I3:I11" si="2">(H3*100)/C3</f>
        <v>0</v>
      </c>
      <c r="J3" s="17">
        <v>0</v>
      </c>
      <c r="K3" s="18">
        <f t="shared" ref="K3:K11" si="3">(J3*100)/C3</f>
        <v>0</v>
      </c>
      <c r="L3" s="19">
        <v>4</v>
      </c>
      <c r="M3" s="41">
        <v>4</v>
      </c>
      <c r="N3" s="21">
        <f>L3-M3</f>
        <v>0</v>
      </c>
      <c r="O3" s="72"/>
      <c r="P3" s="72"/>
    </row>
    <row r="4" spans="1:16" ht="19.5" thickBot="1" x14ac:dyDescent="0.3">
      <c r="A4" s="9">
        <v>2</v>
      </c>
      <c r="B4" s="10" t="s">
        <v>9</v>
      </c>
      <c r="C4" s="11">
        <f t="shared" ref="C4:C10" si="4">D4+F4+H4+J4</f>
        <v>4</v>
      </c>
      <c r="D4" s="22">
        <v>0</v>
      </c>
      <c r="E4" s="13">
        <f t="shared" si="0"/>
        <v>0</v>
      </c>
      <c r="F4" s="23">
        <v>2</v>
      </c>
      <c r="G4" s="15">
        <f t="shared" si="1"/>
        <v>50</v>
      </c>
      <c r="H4" s="24">
        <v>1</v>
      </c>
      <c r="I4" s="16">
        <f t="shared" si="2"/>
        <v>25</v>
      </c>
      <c r="J4" s="25">
        <v>1</v>
      </c>
      <c r="K4" s="18">
        <f t="shared" si="3"/>
        <v>25</v>
      </c>
      <c r="L4" s="19">
        <v>4</v>
      </c>
      <c r="M4" s="42">
        <v>3</v>
      </c>
      <c r="N4" s="21">
        <f t="shared" ref="N4:N10" si="5">L4-M4</f>
        <v>1</v>
      </c>
      <c r="O4" s="72"/>
      <c r="P4" s="72"/>
    </row>
    <row r="5" spans="1:16" ht="19.5" thickBot="1" x14ac:dyDescent="0.3">
      <c r="A5" s="9">
        <v>3</v>
      </c>
      <c r="B5" s="10" t="s">
        <v>11</v>
      </c>
      <c r="C5" s="11">
        <f t="shared" si="4"/>
        <v>1</v>
      </c>
      <c r="D5" s="22">
        <v>0</v>
      </c>
      <c r="E5" s="13">
        <f t="shared" si="0"/>
        <v>0</v>
      </c>
      <c r="F5" s="23">
        <v>0</v>
      </c>
      <c r="G5" s="15">
        <f t="shared" si="1"/>
        <v>0</v>
      </c>
      <c r="H5" s="24">
        <v>1</v>
      </c>
      <c r="I5" s="16">
        <f t="shared" si="2"/>
        <v>100</v>
      </c>
      <c r="J5" s="25">
        <v>0</v>
      </c>
      <c r="K5" s="18">
        <f t="shared" si="3"/>
        <v>0</v>
      </c>
      <c r="L5" s="19">
        <v>3</v>
      </c>
      <c r="M5" s="42"/>
      <c r="N5" s="21">
        <f t="shared" si="5"/>
        <v>3</v>
      </c>
      <c r="O5" s="72"/>
      <c r="P5" s="72"/>
    </row>
    <row r="6" spans="1:16" ht="19.5" thickBot="1" x14ac:dyDescent="0.3">
      <c r="A6" s="9">
        <v>4</v>
      </c>
      <c r="B6" s="10" t="s">
        <v>19</v>
      </c>
      <c r="C6" s="11">
        <f t="shared" si="4"/>
        <v>2</v>
      </c>
      <c r="D6" s="22">
        <v>0</v>
      </c>
      <c r="E6" s="13">
        <f t="shared" si="0"/>
        <v>0</v>
      </c>
      <c r="F6" s="23">
        <v>2</v>
      </c>
      <c r="G6" s="15">
        <f t="shared" si="1"/>
        <v>100</v>
      </c>
      <c r="H6" s="24">
        <v>0</v>
      </c>
      <c r="I6" s="16">
        <f t="shared" si="2"/>
        <v>0</v>
      </c>
      <c r="J6" s="25">
        <v>0</v>
      </c>
      <c r="K6" s="18">
        <f t="shared" si="3"/>
        <v>0</v>
      </c>
      <c r="L6" s="19">
        <v>4</v>
      </c>
      <c r="M6" s="42">
        <v>3</v>
      </c>
      <c r="N6" s="21">
        <f t="shared" si="5"/>
        <v>1</v>
      </c>
      <c r="O6" s="72"/>
      <c r="P6" s="72"/>
    </row>
    <row r="7" spans="1:16" ht="19.5" thickBot="1" x14ac:dyDescent="0.3">
      <c r="A7" s="9">
        <v>5</v>
      </c>
      <c r="B7" s="10" t="s">
        <v>20</v>
      </c>
      <c r="C7" s="11">
        <f t="shared" si="4"/>
        <v>5</v>
      </c>
      <c r="D7" s="22">
        <v>2</v>
      </c>
      <c r="E7" s="13">
        <f t="shared" si="0"/>
        <v>40</v>
      </c>
      <c r="F7" s="23">
        <v>3</v>
      </c>
      <c r="G7" s="15">
        <f t="shared" si="1"/>
        <v>60</v>
      </c>
      <c r="H7" s="24">
        <v>0</v>
      </c>
      <c r="I7" s="16">
        <f t="shared" si="2"/>
        <v>0</v>
      </c>
      <c r="J7" s="25">
        <v>0</v>
      </c>
      <c r="K7" s="18">
        <f t="shared" si="3"/>
        <v>0</v>
      </c>
      <c r="L7" s="19">
        <v>3</v>
      </c>
      <c r="M7" s="42">
        <v>3</v>
      </c>
      <c r="N7" s="21">
        <f t="shared" si="5"/>
        <v>0</v>
      </c>
      <c r="O7" s="72"/>
      <c r="P7" s="72"/>
    </row>
    <row r="8" spans="1:16" ht="19.5" thickBot="1" x14ac:dyDescent="0.3">
      <c r="A8" s="9">
        <v>6</v>
      </c>
      <c r="B8" s="10" t="s">
        <v>13</v>
      </c>
      <c r="C8" s="11">
        <f t="shared" si="4"/>
        <v>3</v>
      </c>
      <c r="D8" s="28">
        <v>0</v>
      </c>
      <c r="E8" s="13">
        <f t="shared" si="0"/>
        <v>0</v>
      </c>
      <c r="F8" s="29">
        <v>1</v>
      </c>
      <c r="G8" s="15">
        <f t="shared" si="1"/>
        <v>33.333333333333336</v>
      </c>
      <c r="H8" s="30">
        <v>0</v>
      </c>
      <c r="I8" s="16">
        <f t="shared" si="2"/>
        <v>0</v>
      </c>
      <c r="J8" s="31">
        <v>2</v>
      </c>
      <c r="K8" s="18">
        <f t="shared" si="3"/>
        <v>66.666666666666671</v>
      </c>
      <c r="L8" s="19">
        <v>3</v>
      </c>
      <c r="M8" s="43">
        <v>4</v>
      </c>
      <c r="N8" s="21">
        <f t="shared" si="5"/>
        <v>-1</v>
      </c>
      <c r="O8" s="72"/>
      <c r="P8" s="72"/>
    </row>
    <row r="9" spans="1:16" ht="18.75" customHeight="1" thickBot="1" x14ac:dyDescent="0.3">
      <c r="A9" s="9">
        <v>7</v>
      </c>
      <c r="B9" s="10" t="s">
        <v>14</v>
      </c>
      <c r="C9" s="11">
        <f t="shared" si="4"/>
        <v>2</v>
      </c>
      <c r="D9" s="22">
        <v>1</v>
      </c>
      <c r="E9" s="13">
        <f t="shared" si="0"/>
        <v>50</v>
      </c>
      <c r="F9" s="23">
        <v>1</v>
      </c>
      <c r="G9" s="15">
        <f t="shared" si="1"/>
        <v>50</v>
      </c>
      <c r="H9" s="24">
        <v>0</v>
      </c>
      <c r="I9" s="16">
        <f t="shared" si="2"/>
        <v>0</v>
      </c>
      <c r="J9" s="25">
        <v>0</v>
      </c>
      <c r="K9" s="18">
        <f t="shared" si="3"/>
        <v>0</v>
      </c>
      <c r="L9" s="19">
        <v>4</v>
      </c>
      <c r="M9" s="42">
        <v>4</v>
      </c>
      <c r="N9" s="21">
        <f t="shared" si="5"/>
        <v>0</v>
      </c>
      <c r="O9" s="72"/>
      <c r="P9" s="72"/>
    </row>
    <row r="10" spans="1:16" ht="19.5" thickBot="1" x14ac:dyDescent="0.3">
      <c r="A10" s="9">
        <v>8</v>
      </c>
      <c r="B10" s="10" t="s">
        <v>23</v>
      </c>
      <c r="C10" s="11">
        <f t="shared" si="4"/>
        <v>1</v>
      </c>
      <c r="D10" s="22">
        <v>1</v>
      </c>
      <c r="E10" s="13">
        <f t="shared" si="0"/>
        <v>100</v>
      </c>
      <c r="F10" s="23">
        <v>0</v>
      </c>
      <c r="G10" s="15">
        <f t="shared" si="1"/>
        <v>0</v>
      </c>
      <c r="H10" s="24">
        <v>0</v>
      </c>
      <c r="I10" s="16">
        <f t="shared" si="2"/>
        <v>0</v>
      </c>
      <c r="J10" s="25">
        <v>0</v>
      </c>
      <c r="K10" s="18">
        <f t="shared" si="3"/>
        <v>0</v>
      </c>
      <c r="L10" s="19">
        <v>5</v>
      </c>
      <c r="M10" s="42">
        <v>4</v>
      </c>
      <c r="N10" s="21">
        <f t="shared" si="5"/>
        <v>1</v>
      </c>
      <c r="O10" s="72"/>
      <c r="P10" s="72"/>
    </row>
    <row r="11" spans="1:16" ht="19.5" thickBot="1" x14ac:dyDescent="0.3">
      <c r="A11" s="9"/>
      <c r="B11" s="33" t="s">
        <v>25</v>
      </c>
      <c r="C11" s="11">
        <f>SUM(C3:C10)</f>
        <v>24</v>
      </c>
      <c r="D11" s="34">
        <f>SUM(D3:D10)</f>
        <v>4</v>
      </c>
      <c r="E11" s="13">
        <f t="shared" si="0"/>
        <v>16.666666666666668</v>
      </c>
      <c r="F11" s="35">
        <f>SUM(F3:F10)</f>
        <v>15</v>
      </c>
      <c r="G11" s="15">
        <f t="shared" si="1"/>
        <v>62.5</v>
      </c>
      <c r="H11" s="36">
        <f>SUM(H3:H10)</f>
        <v>2</v>
      </c>
      <c r="I11" s="16">
        <f t="shared" si="2"/>
        <v>8.3333333333333339</v>
      </c>
      <c r="J11" s="37">
        <f>SUM(J3:J10)</f>
        <v>3</v>
      </c>
      <c r="K11" s="18">
        <f t="shared" si="3"/>
        <v>12.5</v>
      </c>
      <c r="L11" s="38">
        <f>AVERAGE(L3:L10)</f>
        <v>3.75</v>
      </c>
      <c r="M11" s="44">
        <f>AVERAGE(M3:M10)</f>
        <v>3.5714285714285716</v>
      </c>
      <c r="N11" s="21">
        <f t="shared" ref="N11" si="6">M11-L11</f>
        <v>-0.17857142857142838</v>
      </c>
      <c r="O11" s="19"/>
      <c r="P11" s="19"/>
    </row>
    <row r="15" spans="1:16" x14ac:dyDescent="0.25">
      <c r="J15">
        <v>3</v>
      </c>
    </row>
  </sheetData>
  <mergeCells count="7">
    <mergeCell ref="A1:P1"/>
    <mergeCell ref="D2:E2"/>
    <mergeCell ref="F2:G2"/>
    <mergeCell ref="H2:I2"/>
    <mergeCell ref="J2:K2"/>
    <mergeCell ref="O2:O10"/>
    <mergeCell ref="P2:P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3"/>
  <sheetViews>
    <sheetView tabSelected="1" zoomScale="80" zoomScaleNormal="80" workbookViewId="0">
      <selection activeCell="K29" sqref="K29"/>
    </sheetView>
  </sheetViews>
  <sheetFormatPr defaultRowHeight="15" x14ac:dyDescent="0.25"/>
  <cols>
    <col min="2" max="2" width="44.7109375" customWidth="1"/>
    <col min="5" max="5" width="5.5703125" bestFit="1" customWidth="1"/>
    <col min="7" max="7" width="6.85546875" bestFit="1" customWidth="1"/>
    <col min="9" max="9" width="6.140625" bestFit="1" customWidth="1"/>
    <col min="11" max="11" width="6.140625" bestFit="1" customWidth="1"/>
    <col min="12" max="12" width="15.42578125" customWidth="1"/>
    <col min="13" max="13" width="11.85546875" customWidth="1"/>
    <col min="14" max="14" width="13.28515625" customWidth="1"/>
    <col min="15" max="16" width="18.28515625" customWidth="1"/>
    <col min="17" max="17" width="11.140625" customWidth="1"/>
  </cols>
  <sheetData>
    <row r="2" spans="1:17" ht="15.75" thickBot="1" x14ac:dyDescent="0.3">
      <c r="A2" s="61" t="s">
        <v>33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7" ht="79.5" thickBot="1" x14ac:dyDescent="0.3">
      <c r="A3" s="4" t="s">
        <v>0</v>
      </c>
      <c r="B3" s="3" t="s">
        <v>2</v>
      </c>
      <c r="C3" s="5" t="s">
        <v>1</v>
      </c>
      <c r="D3" s="62" t="s">
        <v>3</v>
      </c>
      <c r="E3" s="63"/>
      <c r="F3" s="64" t="s">
        <v>4</v>
      </c>
      <c r="G3" s="65"/>
      <c r="H3" s="66" t="s">
        <v>5</v>
      </c>
      <c r="I3" s="67"/>
      <c r="J3" s="68" t="s">
        <v>6</v>
      </c>
      <c r="K3" s="69"/>
      <c r="L3" s="6" t="s">
        <v>16</v>
      </c>
      <c r="M3" s="7" t="s">
        <v>17</v>
      </c>
      <c r="N3" s="8" t="s">
        <v>18</v>
      </c>
      <c r="O3" s="53" t="s">
        <v>40</v>
      </c>
      <c r="P3" s="54" t="s">
        <v>41</v>
      </c>
      <c r="Q3" s="54" t="s">
        <v>44</v>
      </c>
    </row>
    <row r="4" spans="1:17" ht="19.5" thickBot="1" x14ac:dyDescent="0.3">
      <c r="A4" s="9">
        <v>1</v>
      </c>
      <c r="B4" s="10" t="s">
        <v>7</v>
      </c>
      <c r="C4" s="11">
        <f>D4+F4+H4+J4</f>
        <v>134</v>
      </c>
      <c r="D4" s="12">
        <v>2</v>
      </c>
      <c r="E4" s="13">
        <f t="shared" ref="E4:E19" si="0">(D4*100)/C4</f>
        <v>1.4925373134328359</v>
      </c>
      <c r="F4" s="14">
        <v>71</v>
      </c>
      <c r="G4" s="15">
        <f t="shared" ref="G4:G19" si="1">(F4*100)/C4</f>
        <v>52.985074626865675</v>
      </c>
      <c r="H4" s="16">
        <v>55</v>
      </c>
      <c r="I4" s="16">
        <f t="shared" ref="I4:I19" si="2">(H4*100)/C4</f>
        <v>41.044776119402982</v>
      </c>
      <c r="J4" s="17">
        <v>6</v>
      </c>
      <c r="K4" s="18">
        <f t="shared" ref="K4:K19" si="3">(J4*100)/C4</f>
        <v>4.4776119402985071</v>
      </c>
      <c r="L4" s="19">
        <v>3</v>
      </c>
      <c r="M4" s="20">
        <v>3</v>
      </c>
      <c r="N4" s="21">
        <f>L4-M4</f>
        <v>0</v>
      </c>
      <c r="O4" s="51"/>
      <c r="P4" s="51"/>
      <c r="Q4" s="51"/>
    </row>
    <row r="5" spans="1:17" ht="19.5" thickBot="1" x14ac:dyDescent="0.3">
      <c r="A5" s="9">
        <v>2</v>
      </c>
      <c r="B5" s="10" t="s">
        <v>8</v>
      </c>
      <c r="C5" s="11">
        <f t="shared" ref="C5:C18" si="4">D5+F5+H5+J5</f>
        <v>177</v>
      </c>
      <c r="D5" s="22">
        <v>0</v>
      </c>
      <c r="E5" s="13">
        <f t="shared" si="0"/>
        <v>0</v>
      </c>
      <c r="F5" s="23">
        <v>101</v>
      </c>
      <c r="G5" s="15">
        <f t="shared" si="1"/>
        <v>57.06214689265537</v>
      </c>
      <c r="H5" s="24">
        <v>50</v>
      </c>
      <c r="I5" s="16">
        <f t="shared" si="2"/>
        <v>28.248587570621471</v>
      </c>
      <c r="J5" s="25">
        <v>26</v>
      </c>
      <c r="K5" s="18">
        <f t="shared" si="3"/>
        <v>14.689265536723164</v>
      </c>
      <c r="L5" s="19">
        <v>3</v>
      </c>
      <c r="M5" s="26">
        <v>4</v>
      </c>
      <c r="N5" s="21">
        <f t="shared" ref="N5:N18" si="5">L5-M5</f>
        <v>-1</v>
      </c>
      <c r="O5" s="51"/>
      <c r="P5" s="51"/>
      <c r="Q5" s="51"/>
    </row>
    <row r="6" spans="1:17" ht="19.5" thickBot="1" x14ac:dyDescent="0.3">
      <c r="A6" s="9">
        <v>3</v>
      </c>
      <c r="B6" s="10" t="s">
        <v>9</v>
      </c>
      <c r="C6" s="11">
        <f t="shared" si="4"/>
        <v>10</v>
      </c>
      <c r="D6" s="22">
        <v>0</v>
      </c>
      <c r="E6" s="13">
        <f t="shared" si="0"/>
        <v>0</v>
      </c>
      <c r="F6" s="23">
        <v>2</v>
      </c>
      <c r="G6" s="15">
        <f t="shared" si="1"/>
        <v>20</v>
      </c>
      <c r="H6" s="24">
        <v>6</v>
      </c>
      <c r="I6" s="16">
        <f t="shared" si="2"/>
        <v>60</v>
      </c>
      <c r="J6" s="25">
        <v>2</v>
      </c>
      <c r="K6" s="18">
        <f t="shared" si="3"/>
        <v>20</v>
      </c>
      <c r="L6" s="19">
        <v>2</v>
      </c>
      <c r="M6" s="26">
        <v>3</v>
      </c>
      <c r="N6" s="21">
        <f t="shared" si="5"/>
        <v>-1</v>
      </c>
      <c r="O6" s="51"/>
      <c r="P6" s="51"/>
      <c r="Q6" s="51"/>
    </row>
    <row r="7" spans="1:17" ht="19.5" thickBot="1" x14ac:dyDescent="0.3">
      <c r="A7" s="9">
        <v>4</v>
      </c>
      <c r="B7" s="10" t="s">
        <v>10</v>
      </c>
      <c r="C7" s="11">
        <f t="shared" si="4"/>
        <v>76</v>
      </c>
      <c r="D7" s="22">
        <v>2</v>
      </c>
      <c r="E7" s="13">
        <f t="shared" si="0"/>
        <v>2.6315789473684212</v>
      </c>
      <c r="F7" s="23">
        <v>38</v>
      </c>
      <c r="G7" s="15">
        <f t="shared" si="1"/>
        <v>50</v>
      </c>
      <c r="H7" s="24">
        <v>32</v>
      </c>
      <c r="I7" s="16">
        <f t="shared" si="2"/>
        <v>42.10526315789474</v>
      </c>
      <c r="J7" s="25">
        <v>4</v>
      </c>
      <c r="K7" s="18">
        <f t="shared" si="3"/>
        <v>5.2631578947368425</v>
      </c>
      <c r="L7" s="19">
        <v>3</v>
      </c>
      <c r="M7" s="27">
        <v>3</v>
      </c>
      <c r="N7" s="21">
        <f t="shared" si="5"/>
        <v>0</v>
      </c>
      <c r="O7" s="51"/>
      <c r="P7" s="51"/>
      <c r="Q7" s="51"/>
    </row>
    <row r="8" spans="1:17" ht="19.5" thickBot="1" x14ac:dyDescent="0.3">
      <c r="A8" s="9">
        <v>5</v>
      </c>
      <c r="B8" s="10" t="s">
        <v>11</v>
      </c>
      <c r="C8" s="11">
        <f t="shared" si="4"/>
        <v>68</v>
      </c>
      <c r="D8" s="22">
        <v>0</v>
      </c>
      <c r="E8" s="13">
        <f t="shared" si="0"/>
        <v>0</v>
      </c>
      <c r="F8" s="23">
        <v>26</v>
      </c>
      <c r="G8" s="15">
        <f t="shared" si="1"/>
        <v>38.235294117647058</v>
      </c>
      <c r="H8" s="24">
        <v>36</v>
      </c>
      <c r="I8" s="16">
        <f t="shared" si="2"/>
        <v>52.941176470588232</v>
      </c>
      <c r="J8" s="25">
        <v>6</v>
      </c>
      <c r="K8" s="18">
        <f t="shared" si="3"/>
        <v>8.8235294117647065</v>
      </c>
      <c r="L8" s="19">
        <v>3</v>
      </c>
      <c r="M8" s="26">
        <v>3</v>
      </c>
      <c r="N8" s="21">
        <f t="shared" si="5"/>
        <v>0</v>
      </c>
      <c r="O8" s="52">
        <v>1</v>
      </c>
      <c r="P8" s="55" t="s">
        <v>42</v>
      </c>
      <c r="Q8" s="57">
        <v>45814</v>
      </c>
    </row>
    <row r="9" spans="1:17" ht="19.5" thickBot="1" x14ac:dyDescent="0.3">
      <c r="A9" s="9">
        <v>6</v>
      </c>
      <c r="B9" s="10" t="s">
        <v>12</v>
      </c>
      <c r="C9" s="11">
        <f t="shared" si="4"/>
        <v>188</v>
      </c>
      <c r="D9" s="22">
        <v>9</v>
      </c>
      <c r="E9" s="13">
        <f t="shared" si="0"/>
        <v>4.7872340425531918</v>
      </c>
      <c r="F9" s="23">
        <v>126</v>
      </c>
      <c r="G9" s="15">
        <f t="shared" si="1"/>
        <v>67.021276595744681</v>
      </c>
      <c r="H9" s="24">
        <v>53</v>
      </c>
      <c r="I9" s="16">
        <f t="shared" si="2"/>
        <v>28.191489361702128</v>
      </c>
      <c r="J9" s="25">
        <v>0</v>
      </c>
      <c r="K9" s="18">
        <f t="shared" si="3"/>
        <v>0</v>
      </c>
      <c r="L9" s="19">
        <v>4</v>
      </c>
      <c r="M9" s="26">
        <v>3</v>
      </c>
      <c r="N9" s="21">
        <f t="shared" si="5"/>
        <v>1</v>
      </c>
      <c r="O9" s="58"/>
      <c r="P9" s="58"/>
      <c r="Q9" s="58"/>
    </row>
    <row r="10" spans="1:17" ht="19.5" thickBot="1" x14ac:dyDescent="0.3">
      <c r="A10" s="9">
        <v>7</v>
      </c>
      <c r="B10" s="10" t="s">
        <v>35</v>
      </c>
      <c r="C10" s="11">
        <f t="shared" si="4"/>
        <v>87</v>
      </c>
      <c r="D10" s="22">
        <v>3</v>
      </c>
      <c r="E10" s="13">
        <f t="shared" si="0"/>
        <v>3.4482758620689653</v>
      </c>
      <c r="F10" s="23">
        <v>61</v>
      </c>
      <c r="G10" s="15">
        <f t="shared" si="1"/>
        <v>70.114942528735625</v>
      </c>
      <c r="H10" s="24">
        <v>20</v>
      </c>
      <c r="I10" s="16">
        <f t="shared" si="2"/>
        <v>22.988505747126435</v>
      </c>
      <c r="J10" s="25">
        <v>3</v>
      </c>
      <c r="K10" s="18">
        <f t="shared" si="3"/>
        <v>3.4482758620689653</v>
      </c>
      <c r="L10" s="19">
        <v>4</v>
      </c>
      <c r="M10" s="26">
        <v>3</v>
      </c>
      <c r="N10" s="21">
        <f t="shared" si="5"/>
        <v>1</v>
      </c>
      <c r="O10" s="58"/>
      <c r="P10" s="58"/>
      <c r="Q10" s="58"/>
    </row>
    <row r="11" spans="1:17" ht="19.5" thickBot="1" x14ac:dyDescent="0.3">
      <c r="A11" s="9">
        <v>8</v>
      </c>
      <c r="B11" s="10" t="s">
        <v>20</v>
      </c>
      <c r="C11" s="11">
        <f t="shared" si="4"/>
        <v>20</v>
      </c>
      <c r="D11" s="22">
        <v>1</v>
      </c>
      <c r="E11" s="13">
        <f t="shared" si="0"/>
        <v>5</v>
      </c>
      <c r="F11" s="23">
        <v>11</v>
      </c>
      <c r="G11" s="15">
        <f t="shared" si="1"/>
        <v>55</v>
      </c>
      <c r="H11" s="24">
        <v>6</v>
      </c>
      <c r="I11" s="16">
        <f t="shared" si="2"/>
        <v>30</v>
      </c>
      <c r="J11" s="25">
        <v>2</v>
      </c>
      <c r="K11" s="18">
        <f t="shared" si="3"/>
        <v>10</v>
      </c>
      <c r="L11" s="19">
        <v>3</v>
      </c>
      <c r="M11" s="26">
        <v>4</v>
      </c>
      <c r="N11" s="21">
        <f t="shared" si="5"/>
        <v>-1</v>
      </c>
      <c r="O11" s="58"/>
      <c r="P11" s="58"/>
      <c r="Q11" s="58"/>
    </row>
    <row r="12" spans="1:17" ht="19.5" thickBot="1" x14ac:dyDescent="0.3">
      <c r="A12" s="9">
        <v>9</v>
      </c>
      <c r="B12" s="10" t="s">
        <v>13</v>
      </c>
      <c r="C12" s="11">
        <f t="shared" si="4"/>
        <v>118</v>
      </c>
      <c r="D12" s="28">
        <v>0</v>
      </c>
      <c r="E12" s="13">
        <f t="shared" si="0"/>
        <v>0</v>
      </c>
      <c r="F12" s="29">
        <v>39</v>
      </c>
      <c r="G12" s="15">
        <f t="shared" si="1"/>
        <v>33.050847457627121</v>
      </c>
      <c r="H12" s="30">
        <v>59</v>
      </c>
      <c r="I12" s="16">
        <f t="shared" si="2"/>
        <v>50</v>
      </c>
      <c r="J12" s="31">
        <v>20</v>
      </c>
      <c r="K12" s="18">
        <f t="shared" si="3"/>
        <v>16.949152542372882</v>
      </c>
      <c r="L12" s="19">
        <v>3</v>
      </c>
      <c r="M12" s="32">
        <v>3</v>
      </c>
      <c r="N12" s="21">
        <f t="shared" si="5"/>
        <v>0</v>
      </c>
      <c r="O12" s="58"/>
      <c r="P12" s="58"/>
      <c r="Q12" s="58"/>
    </row>
    <row r="13" spans="1:17" ht="19.5" thickBot="1" x14ac:dyDescent="0.3">
      <c r="A13" s="9">
        <v>10</v>
      </c>
      <c r="B13" s="10" t="s">
        <v>14</v>
      </c>
      <c r="C13" s="11">
        <f t="shared" si="4"/>
        <v>78</v>
      </c>
      <c r="D13" s="22">
        <v>1</v>
      </c>
      <c r="E13" s="13">
        <f t="shared" si="0"/>
        <v>1.2820512820512822</v>
      </c>
      <c r="F13" s="23">
        <v>52</v>
      </c>
      <c r="G13" s="15">
        <f t="shared" si="1"/>
        <v>66.666666666666671</v>
      </c>
      <c r="H13" s="24">
        <v>24</v>
      </c>
      <c r="I13" s="16">
        <f t="shared" si="2"/>
        <v>30.76923076923077</v>
      </c>
      <c r="J13" s="25">
        <v>1</v>
      </c>
      <c r="K13" s="18">
        <f t="shared" si="3"/>
        <v>1.2820512820512822</v>
      </c>
      <c r="L13" s="19">
        <v>4</v>
      </c>
      <c r="M13" s="26">
        <v>3</v>
      </c>
      <c r="N13" s="21">
        <f t="shared" si="5"/>
        <v>1</v>
      </c>
      <c r="O13" s="58"/>
      <c r="P13" s="58"/>
      <c r="Q13" s="58"/>
    </row>
    <row r="14" spans="1:17" ht="26.1" customHeight="1" thickBot="1" x14ac:dyDescent="0.3">
      <c r="A14" s="9">
        <v>11</v>
      </c>
      <c r="B14" s="10" t="s">
        <v>21</v>
      </c>
      <c r="C14" s="11">
        <f t="shared" si="4"/>
        <v>108</v>
      </c>
      <c r="D14" s="22">
        <v>3</v>
      </c>
      <c r="E14" s="13">
        <f t="shared" si="0"/>
        <v>2.7777777777777777</v>
      </c>
      <c r="F14" s="23">
        <v>54</v>
      </c>
      <c r="G14" s="15">
        <f t="shared" si="1"/>
        <v>50</v>
      </c>
      <c r="H14" s="24">
        <v>48</v>
      </c>
      <c r="I14" s="16">
        <f t="shared" si="2"/>
        <v>44.444444444444443</v>
      </c>
      <c r="J14" s="25">
        <v>3</v>
      </c>
      <c r="K14" s="18">
        <f t="shared" si="3"/>
        <v>2.7777777777777777</v>
      </c>
      <c r="L14" s="19">
        <v>3</v>
      </c>
      <c r="M14" s="26">
        <v>3</v>
      </c>
      <c r="N14" s="21">
        <f t="shared" si="5"/>
        <v>0</v>
      </c>
      <c r="O14" s="58"/>
      <c r="P14" s="58"/>
      <c r="Q14" s="58"/>
    </row>
    <row r="15" spans="1:17" ht="19.5" thickBot="1" x14ac:dyDescent="0.3">
      <c r="A15" s="9">
        <v>12</v>
      </c>
      <c r="B15" s="10" t="s">
        <v>22</v>
      </c>
      <c r="C15" s="11">
        <f t="shared" si="4"/>
        <v>46</v>
      </c>
      <c r="D15" s="22">
        <v>0</v>
      </c>
      <c r="E15" s="13">
        <f t="shared" si="0"/>
        <v>0</v>
      </c>
      <c r="F15" s="23">
        <v>23</v>
      </c>
      <c r="G15" s="15">
        <f t="shared" si="1"/>
        <v>50</v>
      </c>
      <c r="H15" s="24">
        <v>23</v>
      </c>
      <c r="I15" s="16">
        <f t="shared" si="2"/>
        <v>50</v>
      </c>
      <c r="J15" s="25">
        <v>0</v>
      </c>
      <c r="K15" s="18">
        <f t="shared" si="3"/>
        <v>0</v>
      </c>
      <c r="L15" s="19">
        <v>4</v>
      </c>
      <c r="M15" s="26">
        <v>3</v>
      </c>
      <c r="N15" s="21">
        <f t="shared" si="5"/>
        <v>1</v>
      </c>
      <c r="O15" s="52">
        <v>1</v>
      </c>
      <c r="P15" s="55" t="s">
        <v>42</v>
      </c>
      <c r="Q15" s="57">
        <v>45814</v>
      </c>
    </row>
    <row r="16" spans="1:17" ht="19.5" thickBot="1" x14ac:dyDescent="0.3">
      <c r="A16" s="9">
        <v>13</v>
      </c>
      <c r="B16" s="10" t="s">
        <v>23</v>
      </c>
      <c r="C16" s="11">
        <f t="shared" si="4"/>
        <v>35</v>
      </c>
      <c r="D16" s="22">
        <v>1</v>
      </c>
      <c r="E16" s="13">
        <f t="shared" si="0"/>
        <v>2.8571428571428572</v>
      </c>
      <c r="F16" s="23">
        <v>22</v>
      </c>
      <c r="G16" s="15">
        <f t="shared" si="1"/>
        <v>62.857142857142854</v>
      </c>
      <c r="H16" s="24">
        <v>10</v>
      </c>
      <c r="I16" s="16">
        <f t="shared" si="2"/>
        <v>28.571428571428573</v>
      </c>
      <c r="J16" s="25">
        <v>2</v>
      </c>
      <c r="K16" s="18">
        <f t="shared" si="3"/>
        <v>5.7142857142857144</v>
      </c>
      <c r="L16" s="19">
        <v>3</v>
      </c>
      <c r="M16" s="26">
        <v>4</v>
      </c>
      <c r="N16" s="21">
        <f t="shared" si="5"/>
        <v>-1</v>
      </c>
      <c r="O16" s="51"/>
      <c r="P16" s="51"/>
      <c r="Q16" s="51"/>
    </row>
    <row r="17" spans="1:17" ht="19.5" thickBot="1" x14ac:dyDescent="0.3">
      <c r="A17" s="9">
        <v>14</v>
      </c>
      <c r="B17" s="10" t="s">
        <v>24</v>
      </c>
      <c r="C17" s="11">
        <f t="shared" si="4"/>
        <v>35</v>
      </c>
      <c r="D17" s="22">
        <v>1</v>
      </c>
      <c r="E17" s="13">
        <f t="shared" si="0"/>
        <v>2.8571428571428572</v>
      </c>
      <c r="F17" s="23">
        <v>17</v>
      </c>
      <c r="G17" s="15">
        <f t="shared" si="1"/>
        <v>48.571428571428569</v>
      </c>
      <c r="H17" s="24">
        <v>16</v>
      </c>
      <c r="I17" s="16">
        <f t="shared" si="2"/>
        <v>45.714285714285715</v>
      </c>
      <c r="J17" s="25">
        <v>1</v>
      </c>
      <c r="K17" s="18">
        <f t="shared" si="3"/>
        <v>2.8571428571428572</v>
      </c>
      <c r="L17" s="19">
        <v>4</v>
      </c>
      <c r="M17" s="26">
        <v>4</v>
      </c>
      <c r="N17" s="21">
        <f t="shared" si="5"/>
        <v>0</v>
      </c>
      <c r="O17" s="51"/>
      <c r="P17" s="51"/>
      <c r="Q17" s="51"/>
    </row>
    <row r="18" spans="1:17" ht="19.5" thickBot="1" x14ac:dyDescent="0.3">
      <c r="A18" s="9">
        <v>15</v>
      </c>
      <c r="B18" s="10" t="s">
        <v>15</v>
      </c>
      <c r="C18" s="11">
        <f t="shared" si="4"/>
        <v>51</v>
      </c>
      <c r="D18" s="22">
        <v>0</v>
      </c>
      <c r="E18" s="13">
        <f t="shared" si="0"/>
        <v>0</v>
      </c>
      <c r="F18" s="23">
        <v>23</v>
      </c>
      <c r="G18" s="15">
        <f t="shared" si="1"/>
        <v>45.098039215686278</v>
      </c>
      <c r="H18" s="24">
        <v>25</v>
      </c>
      <c r="I18" s="16">
        <f t="shared" si="2"/>
        <v>49.019607843137258</v>
      </c>
      <c r="J18" s="25">
        <v>3</v>
      </c>
      <c r="K18" s="18">
        <f t="shared" si="3"/>
        <v>5.882352941176471</v>
      </c>
      <c r="L18" s="39">
        <v>3</v>
      </c>
      <c r="M18" s="26">
        <v>3</v>
      </c>
      <c r="N18" s="21">
        <f t="shared" si="5"/>
        <v>0</v>
      </c>
      <c r="O18" s="51"/>
      <c r="P18" s="51"/>
      <c r="Q18" s="51"/>
    </row>
    <row r="19" spans="1:17" ht="18.75" customHeight="1" thickBot="1" x14ac:dyDescent="0.3">
      <c r="A19" s="9"/>
      <c r="B19" s="33" t="s">
        <v>25</v>
      </c>
      <c r="C19" s="11">
        <f>SUM(C4:C18)</f>
        <v>1231</v>
      </c>
      <c r="D19" s="34">
        <f>SUM(D4:D18)</f>
        <v>23</v>
      </c>
      <c r="E19" s="13">
        <f t="shared" si="0"/>
        <v>1.868399675060926</v>
      </c>
      <c r="F19" s="35">
        <f>SUM(F4:F18)</f>
        <v>666</v>
      </c>
      <c r="G19" s="15">
        <f t="shared" si="1"/>
        <v>54.102355808285949</v>
      </c>
      <c r="H19" s="36">
        <f>SUM(H4:H18)</f>
        <v>463</v>
      </c>
      <c r="I19" s="16">
        <f t="shared" si="2"/>
        <v>37.611697806661248</v>
      </c>
      <c r="J19" s="37">
        <f>SUM(J4:J18)</f>
        <v>79</v>
      </c>
      <c r="K19" s="18">
        <f t="shared" si="3"/>
        <v>6.4175467099918766</v>
      </c>
      <c r="L19" s="38">
        <f>AVERAGE(L4:L18)</f>
        <v>3.2666666666666666</v>
      </c>
      <c r="M19" s="40">
        <f>AVERAGE(M4:M18)</f>
        <v>3.2666666666666666</v>
      </c>
      <c r="N19" s="21">
        <f t="shared" ref="N19" si="6">M19-L19</f>
        <v>0</v>
      </c>
      <c r="O19" s="51"/>
      <c r="P19" s="51"/>
      <c r="Q19" s="51"/>
    </row>
    <row r="23" spans="1:17" x14ac:dyDescent="0.25">
      <c r="J23">
        <v>169</v>
      </c>
    </row>
  </sheetData>
  <mergeCells count="5">
    <mergeCell ref="D3:E3"/>
    <mergeCell ref="F3:G3"/>
    <mergeCell ref="H3:I3"/>
    <mergeCell ref="J3:K3"/>
    <mergeCell ref="A2:N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7"/>
  <sheetViews>
    <sheetView workbookViewId="0">
      <selection activeCell="L22" sqref="L22"/>
    </sheetView>
  </sheetViews>
  <sheetFormatPr defaultRowHeight="15" x14ac:dyDescent="0.25"/>
  <cols>
    <col min="2" max="2" width="44.42578125" customWidth="1"/>
    <col min="12" max="12" width="19.28515625" customWidth="1"/>
    <col min="13" max="13" width="17.140625" customWidth="1"/>
    <col min="14" max="15" width="18.42578125" customWidth="1"/>
    <col min="16" max="16" width="20.85546875" customWidth="1"/>
  </cols>
  <sheetData>
    <row r="2" spans="1:16" ht="15.75" thickBot="1" x14ac:dyDescent="0.3">
      <c r="A2" s="61" t="s">
        <v>39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6" ht="48" thickBot="1" x14ac:dyDescent="0.3">
      <c r="A3" s="4" t="s">
        <v>0</v>
      </c>
      <c r="B3" s="3" t="s">
        <v>2</v>
      </c>
      <c r="C3" s="5" t="s">
        <v>1</v>
      </c>
      <c r="D3" s="62" t="s">
        <v>3</v>
      </c>
      <c r="E3" s="63"/>
      <c r="F3" s="64" t="s">
        <v>4</v>
      </c>
      <c r="G3" s="65"/>
      <c r="H3" s="66" t="s">
        <v>5</v>
      </c>
      <c r="I3" s="67"/>
      <c r="J3" s="68" t="s">
        <v>6</v>
      </c>
      <c r="K3" s="69"/>
      <c r="L3" s="6" t="s">
        <v>16</v>
      </c>
      <c r="M3" s="7" t="s">
        <v>17</v>
      </c>
      <c r="N3" s="8" t="s">
        <v>18</v>
      </c>
      <c r="O3" s="71" t="s">
        <v>26</v>
      </c>
      <c r="P3" s="71" t="s">
        <v>27</v>
      </c>
    </row>
    <row r="4" spans="1:16" ht="19.5" thickBot="1" x14ac:dyDescent="0.3">
      <c r="A4" s="9">
        <v>1</v>
      </c>
      <c r="B4" s="10" t="s">
        <v>7</v>
      </c>
      <c r="C4" s="11">
        <f>D4+F4+H4+J4</f>
        <v>3</v>
      </c>
      <c r="D4" s="12">
        <v>1</v>
      </c>
      <c r="E4" s="13">
        <f t="shared" ref="E4:E12" si="0">(D4*100)/C4</f>
        <v>33.333333333333336</v>
      </c>
      <c r="F4" s="14">
        <v>1</v>
      </c>
      <c r="G4" s="15">
        <f t="shared" ref="G4:G12" si="1">(F4*100)/C4</f>
        <v>33.333333333333336</v>
      </c>
      <c r="H4" s="16">
        <v>0</v>
      </c>
      <c r="I4" s="16">
        <f t="shared" ref="I4:I12" si="2">(H4*100)/C4</f>
        <v>0</v>
      </c>
      <c r="J4" s="17">
        <v>1</v>
      </c>
      <c r="K4" s="18">
        <f t="shared" ref="K4:K12" si="3">(J4*100)/C4</f>
        <v>33.333333333333336</v>
      </c>
      <c r="L4" s="19">
        <v>4</v>
      </c>
      <c r="M4" s="20">
        <v>4</v>
      </c>
      <c r="N4" s="21">
        <f>L4-M4</f>
        <v>0</v>
      </c>
      <c r="O4" s="72"/>
      <c r="P4" s="72"/>
    </row>
    <row r="5" spans="1:16" ht="19.5" thickBot="1" x14ac:dyDescent="0.3">
      <c r="A5" s="9">
        <v>2</v>
      </c>
      <c r="B5" s="10" t="s">
        <v>8</v>
      </c>
      <c r="C5" s="11">
        <f t="shared" ref="C5:C11" si="4">D5+F5+H5+J5</f>
        <v>1</v>
      </c>
      <c r="D5" s="22">
        <v>1</v>
      </c>
      <c r="E5" s="13">
        <f t="shared" si="0"/>
        <v>100</v>
      </c>
      <c r="F5" s="23">
        <v>0</v>
      </c>
      <c r="G5" s="15">
        <f t="shared" si="1"/>
        <v>0</v>
      </c>
      <c r="H5" s="24">
        <v>0</v>
      </c>
      <c r="I5" s="16">
        <f t="shared" si="2"/>
        <v>0</v>
      </c>
      <c r="J5" s="25">
        <v>0</v>
      </c>
      <c r="K5" s="18">
        <f t="shared" si="3"/>
        <v>0</v>
      </c>
      <c r="L5" s="19">
        <v>5</v>
      </c>
      <c r="M5" s="20">
        <v>4</v>
      </c>
      <c r="N5" s="21">
        <f t="shared" ref="N5:N11" si="5">L5-M5</f>
        <v>1</v>
      </c>
      <c r="O5" s="72"/>
      <c r="P5" s="72"/>
    </row>
    <row r="6" spans="1:16" ht="19.5" thickBot="1" x14ac:dyDescent="0.3">
      <c r="A6" s="9">
        <v>3</v>
      </c>
      <c r="B6" s="10" t="s">
        <v>9</v>
      </c>
      <c r="C6" s="11">
        <f t="shared" si="4"/>
        <v>1</v>
      </c>
      <c r="D6" s="22">
        <v>0</v>
      </c>
      <c r="E6" s="13">
        <f t="shared" si="0"/>
        <v>0</v>
      </c>
      <c r="F6" s="23">
        <v>1</v>
      </c>
      <c r="G6" s="15">
        <f t="shared" si="1"/>
        <v>100</v>
      </c>
      <c r="H6" s="24">
        <v>0</v>
      </c>
      <c r="I6" s="16">
        <f t="shared" si="2"/>
        <v>0</v>
      </c>
      <c r="J6" s="25">
        <v>0</v>
      </c>
      <c r="K6" s="18">
        <f t="shared" si="3"/>
        <v>0</v>
      </c>
      <c r="L6" s="19">
        <v>4</v>
      </c>
      <c r="M6" s="20">
        <v>4</v>
      </c>
      <c r="N6" s="21">
        <f t="shared" si="5"/>
        <v>0</v>
      </c>
      <c r="O6" s="72"/>
      <c r="P6" s="72"/>
    </row>
    <row r="7" spans="1:16" ht="19.5" thickBot="1" x14ac:dyDescent="0.3">
      <c r="A7" s="9">
        <v>4</v>
      </c>
      <c r="B7" s="10" t="s">
        <v>12</v>
      </c>
      <c r="C7" s="11">
        <f t="shared" si="4"/>
        <v>1</v>
      </c>
      <c r="D7" s="22">
        <v>0</v>
      </c>
      <c r="E7" s="13">
        <f t="shared" si="0"/>
        <v>0</v>
      </c>
      <c r="F7" s="23">
        <v>1</v>
      </c>
      <c r="G7" s="15">
        <f t="shared" si="1"/>
        <v>100</v>
      </c>
      <c r="H7" s="24">
        <v>0</v>
      </c>
      <c r="I7" s="16">
        <f t="shared" si="2"/>
        <v>0</v>
      </c>
      <c r="J7" s="25">
        <v>0</v>
      </c>
      <c r="K7" s="18">
        <f t="shared" si="3"/>
        <v>0</v>
      </c>
      <c r="L7" s="19">
        <v>4</v>
      </c>
      <c r="M7" s="20">
        <v>4</v>
      </c>
      <c r="N7" s="21">
        <f t="shared" si="5"/>
        <v>0</v>
      </c>
      <c r="O7" s="72"/>
      <c r="P7" s="72"/>
    </row>
    <row r="8" spans="1:16" ht="19.5" thickBot="1" x14ac:dyDescent="0.3">
      <c r="A8" s="9">
        <v>5</v>
      </c>
      <c r="B8" s="10" t="s">
        <v>35</v>
      </c>
      <c r="C8" s="11">
        <f t="shared" si="4"/>
        <v>2</v>
      </c>
      <c r="D8" s="22">
        <v>0</v>
      </c>
      <c r="E8" s="13">
        <f t="shared" si="0"/>
        <v>0</v>
      </c>
      <c r="F8" s="23">
        <v>2</v>
      </c>
      <c r="G8" s="15">
        <f t="shared" si="1"/>
        <v>100</v>
      </c>
      <c r="H8" s="24">
        <v>0</v>
      </c>
      <c r="I8" s="16">
        <f t="shared" si="2"/>
        <v>0</v>
      </c>
      <c r="J8" s="25">
        <v>0</v>
      </c>
      <c r="K8" s="18">
        <f t="shared" si="3"/>
        <v>0</v>
      </c>
      <c r="L8" s="19">
        <v>4</v>
      </c>
      <c r="M8" s="20">
        <v>4</v>
      </c>
      <c r="N8" s="21">
        <f t="shared" si="5"/>
        <v>0</v>
      </c>
      <c r="O8" s="72"/>
      <c r="P8" s="72"/>
    </row>
    <row r="9" spans="1:16" ht="19.5" thickBot="1" x14ac:dyDescent="0.3">
      <c r="A9" s="9">
        <v>6</v>
      </c>
      <c r="B9" s="10" t="s">
        <v>20</v>
      </c>
      <c r="C9" s="11">
        <f t="shared" si="4"/>
        <v>1</v>
      </c>
      <c r="D9" s="22">
        <v>1</v>
      </c>
      <c r="E9" s="13">
        <f t="shared" si="0"/>
        <v>100</v>
      </c>
      <c r="F9" s="23">
        <v>0</v>
      </c>
      <c r="G9" s="15">
        <f t="shared" si="1"/>
        <v>0</v>
      </c>
      <c r="H9" s="24">
        <v>0</v>
      </c>
      <c r="I9" s="16">
        <f t="shared" si="2"/>
        <v>0</v>
      </c>
      <c r="J9" s="25">
        <v>0</v>
      </c>
      <c r="K9" s="18">
        <f t="shared" si="3"/>
        <v>0</v>
      </c>
      <c r="L9" s="19">
        <v>5</v>
      </c>
      <c r="M9" s="20">
        <v>4</v>
      </c>
      <c r="N9" s="21">
        <f t="shared" si="5"/>
        <v>1</v>
      </c>
      <c r="O9" s="72"/>
      <c r="P9" s="72"/>
    </row>
    <row r="10" spans="1:16" ht="19.5" thickBot="1" x14ac:dyDescent="0.3">
      <c r="A10" s="9">
        <v>7</v>
      </c>
      <c r="B10" s="10" t="s">
        <v>13</v>
      </c>
      <c r="C10" s="11">
        <f t="shared" si="4"/>
        <v>1</v>
      </c>
      <c r="D10" s="28">
        <v>1</v>
      </c>
      <c r="E10" s="13">
        <f t="shared" si="0"/>
        <v>100</v>
      </c>
      <c r="F10" s="29">
        <v>0</v>
      </c>
      <c r="G10" s="15">
        <f t="shared" si="1"/>
        <v>0</v>
      </c>
      <c r="H10" s="30">
        <v>0</v>
      </c>
      <c r="I10" s="16">
        <f t="shared" si="2"/>
        <v>0</v>
      </c>
      <c r="J10" s="31">
        <v>0</v>
      </c>
      <c r="K10" s="18">
        <f t="shared" si="3"/>
        <v>0</v>
      </c>
      <c r="L10" s="19">
        <v>5</v>
      </c>
      <c r="M10" s="20">
        <v>4</v>
      </c>
      <c r="N10" s="21">
        <f t="shared" si="5"/>
        <v>1</v>
      </c>
      <c r="O10" s="72"/>
      <c r="P10" s="72"/>
    </row>
    <row r="11" spans="1:16" ht="19.5" thickBot="1" x14ac:dyDescent="0.3">
      <c r="A11" s="9">
        <v>8</v>
      </c>
      <c r="B11" s="10" t="s">
        <v>14</v>
      </c>
      <c r="C11" s="11">
        <f t="shared" si="4"/>
        <v>2</v>
      </c>
      <c r="D11" s="22">
        <v>0</v>
      </c>
      <c r="E11" s="13">
        <f t="shared" si="0"/>
        <v>0</v>
      </c>
      <c r="F11" s="23">
        <v>2</v>
      </c>
      <c r="G11" s="15">
        <f t="shared" si="1"/>
        <v>100</v>
      </c>
      <c r="H11" s="24">
        <v>0</v>
      </c>
      <c r="I11" s="16">
        <f t="shared" si="2"/>
        <v>0</v>
      </c>
      <c r="J11" s="25">
        <v>0</v>
      </c>
      <c r="K11" s="18">
        <f t="shared" si="3"/>
        <v>0</v>
      </c>
      <c r="L11" s="19">
        <v>4</v>
      </c>
      <c r="M11" s="20">
        <v>4</v>
      </c>
      <c r="N11" s="21">
        <f t="shared" si="5"/>
        <v>0</v>
      </c>
      <c r="O11" s="72"/>
      <c r="P11" s="72"/>
    </row>
    <row r="12" spans="1:16" ht="19.5" thickBot="1" x14ac:dyDescent="0.3">
      <c r="A12" s="9"/>
      <c r="B12" s="33" t="s">
        <v>25</v>
      </c>
      <c r="C12" s="11">
        <f>SUM(C4:C11)</f>
        <v>12</v>
      </c>
      <c r="D12" s="34">
        <f>SUM(D4:D11)</f>
        <v>4</v>
      </c>
      <c r="E12" s="13">
        <f t="shared" si="0"/>
        <v>33.333333333333336</v>
      </c>
      <c r="F12" s="35">
        <f>SUM(F4:F11)</f>
        <v>7</v>
      </c>
      <c r="G12" s="15">
        <f t="shared" si="1"/>
        <v>58.333333333333336</v>
      </c>
      <c r="H12" s="36">
        <f>SUM(H4:H11)</f>
        <v>0</v>
      </c>
      <c r="I12" s="16">
        <f t="shared" si="2"/>
        <v>0</v>
      </c>
      <c r="J12" s="37">
        <f>SUM(J4:J11)</f>
        <v>1</v>
      </c>
      <c r="K12" s="18">
        <f t="shared" si="3"/>
        <v>8.3333333333333339</v>
      </c>
      <c r="L12" s="38">
        <f>AVERAGE(L4:L11)</f>
        <v>4.375</v>
      </c>
      <c r="M12" s="40">
        <f>AVERAGE(M4:M11)</f>
        <v>4</v>
      </c>
      <c r="N12" s="21">
        <f t="shared" ref="N12" si="6">M12-L12</f>
        <v>-0.375</v>
      </c>
      <c r="O12" s="19"/>
      <c r="P12" s="19"/>
    </row>
    <row r="17" spans="10:10" x14ac:dyDescent="0.25">
      <c r="J17">
        <v>1</v>
      </c>
    </row>
  </sheetData>
  <mergeCells count="7">
    <mergeCell ref="A2:P2"/>
    <mergeCell ref="D3:E3"/>
    <mergeCell ref="F3:G3"/>
    <mergeCell ref="H3:I3"/>
    <mergeCell ref="J3:K3"/>
    <mergeCell ref="O3:O11"/>
    <mergeCell ref="P3:P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03-ФИЗИКА</vt:lpstr>
      <vt:lpstr>08-География </vt:lpstr>
      <vt:lpstr>02-МАТЕМАТИКА</vt:lpstr>
      <vt:lpstr>01-русский язык</vt:lpstr>
      <vt:lpstr>04-ХИМИЯ</vt:lpstr>
      <vt:lpstr>06-БИОЛОГИЯ</vt:lpstr>
      <vt:lpstr>12-ОБЩЕСТВОЗНАНИЕ</vt:lpstr>
      <vt:lpstr>07-ИСТОРИЯ</vt:lpstr>
      <vt:lpstr>05-Иформатика</vt:lpstr>
      <vt:lpstr>18-ЛИТЕРАТУРА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2025-06-13T15:36:41Z</cp:lastPrinted>
  <dcterms:created xsi:type="dcterms:W3CDTF">2023-06-09T14:55:29Z</dcterms:created>
  <dcterms:modified xsi:type="dcterms:W3CDTF">2025-07-07T19:42:15Z</dcterms:modified>
</cp:coreProperties>
</file>